
<file path=[Content_Types].xml><?xml version="1.0" encoding="utf-8"?>
<Types xmlns="http://schemas.openxmlformats.org/package/2006/content-types">
  <Default Extension="xml" ContentType="application/xml"/>
  <Default Extension="bin" ContentType="application/vnd.ms-office.vbaProject"/>
  <Default Extension="vml" ContentType="application/vnd.openxmlformats-officedocument.vmlDrawing"/>
  <Default Extension="rels" ContentType="application/vnd.openxmlformats-package.relationships+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 codeName="{00000000-0000-0000-0000-000000000000}"/>
  <workbookPr showInkAnnotation="0" codeName="ThisWorkbook" autoCompressPictures="0"/>
  <bookViews>
    <workbookView xWindow="0" yWindow="0" windowWidth="33600" windowHeight="19280"/>
  </bookViews>
  <sheets>
    <sheet name="Produktvalg med en knapp faktor" sheetId="1" r:id="rId1"/>
  </sheets>
  <definedNames>
    <definedName name="_xlnm._FilterDatabase" localSheetId="0" hidden="1">'Produktvalg med en knapp faktor'!#REF!</definedName>
    <definedName name="bestkost">'Produktvalg med en knapp faktor'!#REF!</definedName>
    <definedName name="innkj">'Produktvalg med en knapp faktor'!#REF!</definedName>
    <definedName name="innpris">'Produktvalg med en knapp faktor'!#REF!</definedName>
    <definedName name="kostnad">'Produktvalg med en knapp faktor'!#REF!</definedName>
    <definedName name="lagerkost">'Produktvalg med en knapp faktor'!#REF!</definedName>
    <definedName name="mengde">'Produktvalg med en knapp faktor'!#REF!</definedName>
    <definedName name="minlager">'Produktvalg med en knapp faktor'!#REF!</definedName>
    <definedName name="_xlnm.Recorder">#REF!</definedName>
    <definedName name="slett">#REF!</definedName>
    <definedName name="tilbake">#REF!</definedName>
    <definedName name="_xlnm.Print_Area" localSheetId="0">'Produktvalg med en knapp faktor'!$A$50:$D$80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1" l="1"/>
  <c r="D13" i="1"/>
  <c r="B13" i="1"/>
  <c r="B16" i="1"/>
  <c r="C16" i="1"/>
  <c r="D16" i="1"/>
  <c r="A21" i="1"/>
  <c r="I8" i="1"/>
  <c r="J8" i="1"/>
  <c r="C14" i="1"/>
  <c r="I9" i="1"/>
  <c r="D14" i="1"/>
  <c r="J9" i="1"/>
  <c r="I10" i="1"/>
  <c r="J10" i="1"/>
  <c r="I11" i="1"/>
  <c r="J11" i="1"/>
  <c r="I12" i="1"/>
  <c r="J12" i="1"/>
  <c r="B14" i="1"/>
  <c r="H9" i="1"/>
  <c r="H10" i="1"/>
  <c r="H11" i="1"/>
  <c r="H12" i="1"/>
  <c r="H8" i="1"/>
  <c r="E17" i="1"/>
  <c r="E66" i="1"/>
  <c r="B53" i="1"/>
  <c r="C53" i="1"/>
  <c r="G53" i="1"/>
  <c r="H53" i="1"/>
  <c r="I53" i="1"/>
  <c r="J53" i="1"/>
  <c r="K53" i="1"/>
  <c r="L53" i="1"/>
  <c r="M53" i="1"/>
  <c r="N53" i="1"/>
  <c r="O53" i="1"/>
  <c r="B5" i="1"/>
  <c r="B54" i="1"/>
  <c r="C54" i="1"/>
  <c r="G54" i="1"/>
  <c r="H54" i="1"/>
  <c r="I54" i="1"/>
  <c r="J54" i="1"/>
  <c r="K54" i="1"/>
  <c r="L54" i="1"/>
  <c r="M54" i="1"/>
  <c r="N54" i="1"/>
  <c r="O54" i="1"/>
  <c r="A55" i="1"/>
  <c r="B55" i="1"/>
  <c r="C55" i="1"/>
  <c r="D55" i="1"/>
  <c r="E55" i="1"/>
  <c r="F55" i="1"/>
  <c r="G55" i="1"/>
  <c r="H55" i="1"/>
  <c r="K55" i="1"/>
  <c r="L55" i="1"/>
  <c r="M55" i="1"/>
  <c r="N55" i="1"/>
  <c r="O55" i="1"/>
  <c r="A56" i="1"/>
  <c r="B56" i="1"/>
  <c r="C56" i="1"/>
  <c r="D56" i="1"/>
  <c r="E56" i="1"/>
  <c r="F56" i="1"/>
  <c r="G56" i="1"/>
  <c r="H7" i="1"/>
  <c r="H56" i="1"/>
  <c r="I7" i="1"/>
  <c r="I56" i="1"/>
  <c r="J7" i="1"/>
  <c r="J56" i="1"/>
  <c r="K56" i="1"/>
  <c r="L56" i="1"/>
  <c r="M56" i="1"/>
  <c r="N56" i="1"/>
  <c r="O56" i="1"/>
  <c r="A57" i="1"/>
  <c r="B57" i="1"/>
  <c r="C57" i="1"/>
  <c r="D57" i="1"/>
  <c r="E57" i="1"/>
  <c r="G57" i="1"/>
  <c r="H57" i="1"/>
  <c r="I57" i="1"/>
  <c r="J57" i="1"/>
  <c r="K57" i="1"/>
  <c r="L57" i="1"/>
  <c r="M57" i="1"/>
  <c r="N57" i="1"/>
  <c r="O57" i="1"/>
  <c r="A58" i="1"/>
  <c r="B58" i="1"/>
  <c r="C58" i="1"/>
  <c r="D58" i="1"/>
  <c r="E58" i="1"/>
  <c r="G58" i="1"/>
  <c r="H58" i="1"/>
  <c r="I58" i="1"/>
  <c r="J58" i="1"/>
  <c r="K58" i="1"/>
  <c r="L58" i="1"/>
  <c r="M58" i="1"/>
  <c r="N58" i="1"/>
  <c r="O58" i="1"/>
  <c r="A59" i="1"/>
  <c r="B59" i="1"/>
  <c r="C59" i="1"/>
  <c r="D59" i="1"/>
  <c r="E59" i="1"/>
  <c r="G59" i="1"/>
  <c r="H59" i="1"/>
  <c r="I59" i="1"/>
  <c r="J59" i="1"/>
  <c r="K59" i="1"/>
  <c r="L59" i="1"/>
  <c r="M59" i="1"/>
  <c r="N59" i="1"/>
  <c r="O59" i="1"/>
  <c r="A60" i="1"/>
  <c r="B60" i="1"/>
  <c r="C60" i="1"/>
  <c r="D60" i="1"/>
  <c r="E60" i="1"/>
  <c r="G60" i="1"/>
  <c r="H60" i="1"/>
  <c r="I60" i="1"/>
  <c r="J60" i="1"/>
  <c r="K60" i="1"/>
  <c r="L60" i="1"/>
  <c r="M60" i="1"/>
  <c r="N60" i="1"/>
  <c r="O60" i="1"/>
  <c r="A61" i="1"/>
  <c r="B61" i="1"/>
  <c r="C61" i="1"/>
  <c r="D61" i="1"/>
  <c r="E61" i="1"/>
  <c r="G61" i="1"/>
  <c r="H61" i="1"/>
  <c r="I61" i="1"/>
  <c r="J61" i="1"/>
  <c r="K61" i="1"/>
  <c r="L61" i="1"/>
  <c r="M61" i="1"/>
  <c r="N61" i="1"/>
  <c r="O61" i="1"/>
  <c r="A62" i="1"/>
  <c r="B62" i="1"/>
  <c r="C62" i="1"/>
  <c r="D62" i="1"/>
  <c r="E62" i="1"/>
  <c r="F62" i="1"/>
  <c r="G62" i="1"/>
  <c r="H62" i="1"/>
  <c r="I62" i="1"/>
  <c r="J62" i="1"/>
  <c r="K62" i="1"/>
  <c r="L62" i="1"/>
  <c r="M62" i="1"/>
  <c r="N62" i="1"/>
  <c r="O62" i="1"/>
  <c r="A63" i="1"/>
  <c r="B63" i="1"/>
  <c r="C63" i="1"/>
  <c r="D63" i="1"/>
  <c r="E63" i="1"/>
  <c r="F63" i="1"/>
  <c r="G63" i="1"/>
  <c r="H63" i="1"/>
  <c r="I63" i="1"/>
  <c r="J63" i="1"/>
  <c r="K63" i="1"/>
  <c r="L63" i="1"/>
  <c r="M63" i="1"/>
  <c r="N63" i="1"/>
  <c r="O63" i="1"/>
  <c r="A15" i="1"/>
  <c r="A64" i="1"/>
  <c r="B64" i="1"/>
  <c r="C64" i="1"/>
  <c r="D64" i="1"/>
  <c r="E64" i="1"/>
  <c r="F64" i="1"/>
  <c r="G64" i="1"/>
  <c r="H64" i="1"/>
  <c r="I64" i="1"/>
  <c r="J64" i="1"/>
  <c r="K64" i="1"/>
  <c r="L64" i="1"/>
  <c r="M64" i="1"/>
  <c r="N64" i="1"/>
  <c r="O64" i="1"/>
  <c r="A16" i="1"/>
  <c r="A65" i="1"/>
  <c r="B65" i="1"/>
  <c r="C65" i="1"/>
  <c r="D65" i="1"/>
  <c r="E65" i="1"/>
  <c r="F65" i="1"/>
  <c r="G65" i="1"/>
  <c r="H65" i="1"/>
  <c r="I65" i="1"/>
  <c r="J65" i="1"/>
  <c r="K65" i="1"/>
  <c r="L16" i="1"/>
  <c r="L65" i="1"/>
  <c r="M16" i="1"/>
  <c r="M65" i="1"/>
  <c r="N16" i="1"/>
  <c r="N65" i="1"/>
  <c r="O65" i="1"/>
  <c r="A66" i="1"/>
  <c r="B17" i="1"/>
  <c r="B66" i="1"/>
  <c r="C17" i="1"/>
  <c r="C66" i="1"/>
  <c r="D17" i="1"/>
  <c r="D66" i="1"/>
  <c r="K66" i="1"/>
  <c r="L66" i="1"/>
  <c r="M66" i="1"/>
  <c r="N66" i="1"/>
  <c r="O66" i="1"/>
  <c r="A67" i="1"/>
  <c r="B67" i="1"/>
  <c r="C67" i="1"/>
  <c r="D67" i="1"/>
  <c r="E67" i="1"/>
  <c r="F67" i="1"/>
  <c r="G67" i="1"/>
  <c r="H67" i="1"/>
  <c r="I67" i="1"/>
  <c r="J67" i="1"/>
  <c r="K67" i="1"/>
  <c r="L18" i="1"/>
  <c r="L67" i="1"/>
  <c r="M18" i="1"/>
  <c r="M67" i="1"/>
  <c r="N18" i="1"/>
  <c r="N67" i="1"/>
  <c r="O67" i="1"/>
  <c r="A68" i="1"/>
  <c r="B19" i="1"/>
  <c r="B68" i="1"/>
  <c r="C19" i="1"/>
  <c r="C68" i="1"/>
  <c r="D19" i="1"/>
  <c r="D68" i="1"/>
  <c r="E68" i="1"/>
  <c r="F68" i="1"/>
  <c r="G68" i="1"/>
  <c r="H68" i="1"/>
  <c r="I68" i="1"/>
  <c r="J68" i="1"/>
  <c r="K68" i="1"/>
  <c r="L68" i="1"/>
  <c r="M68" i="1"/>
  <c r="N68" i="1"/>
  <c r="O68" i="1"/>
  <c r="A69" i="1"/>
  <c r="B69" i="1"/>
  <c r="C69" i="1"/>
  <c r="D69" i="1"/>
  <c r="E20" i="1"/>
  <c r="E69" i="1"/>
  <c r="F69" i="1"/>
  <c r="G69" i="1"/>
  <c r="H69" i="1"/>
  <c r="I69" i="1"/>
  <c r="J69" i="1"/>
  <c r="K69" i="1"/>
  <c r="L69" i="1"/>
  <c r="M69" i="1"/>
  <c r="N69" i="1"/>
  <c r="O69" i="1"/>
  <c r="A70" i="1"/>
  <c r="B70" i="1"/>
  <c r="C70" i="1"/>
  <c r="D70" i="1"/>
  <c r="E21" i="1"/>
  <c r="E70" i="1"/>
  <c r="F70" i="1"/>
  <c r="G70" i="1"/>
  <c r="H70" i="1"/>
  <c r="I70" i="1"/>
  <c r="J70" i="1"/>
  <c r="K70" i="1"/>
  <c r="L70" i="1"/>
  <c r="M70" i="1"/>
  <c r="N70" i="1"/>
  <c r="O70" i="1"/>
  <c r="A71" i="1"/>
  <c r="B71" i="1"/>
  <c r="C71" i="1"/>
  <c r="D71" i="1"/>
  <c r="E71" i="1"/>
  <c r="F71" i="1"/>
  <c r="G71" i="1"/>
  <c r="H71" i="1"/>
  <c r="I71" i="1"/>
  <c r="J71" i="1"/>
  <c r="K71" i="1"/>
  <c r="L71" i="1"/>
  <c r="M71" i="1"/>
  <c r="N71" i="1"/>
  <c r="O71" i="1"/>
  <c r="A72" i="1"/>
  <c r="K72" i="1"/>
  <c r="L72" i="1"/>
  <c r="M72" i="1"/>
  <c r="N72" i="1"/>
  <c r="O72" i="1"/>
  <c r="A73" i="1"/>
  <c r="B73" i="1"/>
  <c r="C73" i="1"/>
  <c r="D73" i="1"/>
  <c r="E73" i="1"/>
  <c r="F73" i="1"/>
  <c r="G73" i="1"/>
  <c r="H73" i="1"/>
  <c r="I73" i="1"/>
  <c r="J73" i="1"/>
  <c r="K73" i="1"/>
  <c r="L73" i="1"/>
  <c r="M73" i="1"/>
  <c r="N73" i="1"/>
  <c r="O73" i="1"/>
  <c r="A74" i="1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A75" i="1"/>
  <c r="B75" i="1"/>
  <c r="C75" i="1"/>
  <c r="D75" i="1"/>
  <c r="E75" i="1"/>
  <c r="F75" i="1"/>
  <c r="G75" i="1"/>
  <c r="H75" i="1"/>
  <c r="I75" i="1"/>
  <c r="J75" i="1"/>
  <c r="K75" i="1"/>
  <c r="L75" i="1"/>
  <c r="M75" i="1"/>
  <c r="N75" i="1"/>
  <c r="O75" i="1"/>
  <c r="A76" i="1"/>
  <c r="B76" i="1"/>
  <c r="C76" i="1"/>
  <c r="D76" i="1"/>
  <c r="E76" i="1"/>
  <c r="F76" i="1"/>
  <c r="G76" i="1"/>
  <c r="H76" i="1"/>
  <c r="I76" i="1"/>
  <c r="J76" i="1"/>
  <c r="K76" i="1"/>
  <c r="L76" i="1"/>
  <c r="M76" i="1"/>
  <c r="N76" i="1"/>
  <c r="O76" i="1"/>
  <c r="A77" i="1"/>
  <c r="B77" i="1"/>
  <c r="C77" i="1"/>
  <c r="D77" i="1"/>
  <c r="E28" i="1"/>
  <c r="E77" i="1"/>
  <c r="F28" i="1"/>
  <c r="F77" i="1"/>
  <c r="G77" i="1"/>
  <c r="H77" i="1"/>
  <c r="I77" i="1"/>
  <c r="J77" i="1"/>
  <c r="K77" i="1"/>
  <c r="L77" i="1"/>
  <c r="M77" i="1"/>
  <c r="N77" i="1"/>
  <c r="O77" i="1"/>
  <c r="A78" i="1"/>
  <c r="B78" i="1"/>
  <c r="C78" i="1"/>
  <c r="D78" i="1"/>
  <c r="E29" i="1"/>
  <c r="E78" i="1"/>
  <c r="F29" i="1"/>
  <c r="F78" i="1"/>
  <c r="G78" i="1"/>
  <c r="H78" i="1"/>
  <c r="I78" i="1"/>
  <c r="J78" i="1"/>
  <c r="K78" i="1"/>
  <c r="L78" i="1"/>
  <c r="M78" i="1"/>
  <c r="N78" i="1"/>
  <c r="O78" i="1"/>
  <c r="A79" i="1"/>
  <c r="B79" i="1"/>
  <c r="C79" i="1"/>
  <c r="D79" i="1"/>
  <c r="E30" i="1"/>
  <c r="E79" i="1"/>
  <c r="F30" i="1"/>
  <c r="F79" i="1"/>
  <c r="G79" i="1"/>
  <c r="H79" i="1"/>
  <c r="I79" i="1"/>
  <c r="J79" i="1"/>
  <c r="K79" i="1"/>
  <c r="L79" i="1"/>
  <c r="M79" i="1"/>
  <c r="N79" i="1"/>
  <c r="O79" i="1"/>
  <c r="A80" i="1"/>
  <c r="B80" i="1"/>
  <c r="C80" i="1"/>
  <c r="D80" i="1"/>
  <c r="E31" i="1"/>
  <c r="E80" i="1"/>
  <c r="F31" i="1"/>
  <c r="F80" i="1"/>
  <c r="G80" i="1"/>
  <c r="H80" i="1"/>
  <c r="I80" i="1"/>
  <c r="J80" i="1"/>
  <c r="K80" i="1"/>
  <c r="L80" i="1"/>
  <c r="M80" i="1"/>
  <c r="N80" i="1"/>
  <c r="O80" i="1"/>
  <c r="A81" i="1"/>
  <c r="B81" i="1"/>
  <c r="C81" i="1"/>
  <c r="D81" i="1"/>
  <c r="E81" i="1"/>
  <c r="F81" i="1"/>
  <c r="G81" i="1"/>
  <c r="H81" i="1"/>
  <c r="I81" i="1"/>
  <c r="J81" i="1"/>
  <c r="K81" i="1"/>
  <c r="L81" i="1"/>
  <c r="M81" i="1"/>
  <c r="N81" i="1"/>
  <c r="O81" i="1"/>
  <c r="C52" i="1"/>
  <c r="G52" i="1"/>
  <c r="H52" i="1"/>
  <c r="I52" i="1"/>
  <c r="J52" i="1"/>
  <c r="K52" i="1"/>
  <c r="L52" i="1"/>
  <c r="M52" i="1"/>
  <c r="N52" i="1"/>
  <c r="O52" i="1"/>
  <c r="B52" i="1"/>
  <c r="A50" i="1"/>
</calcChain>
</file>

<file path=xl/sharedStrings.xml><?xml version="1.0" encoding="utf-8"?>
<sst xmlns="http://schemas.openxmlformats.org/spreadsheetml/2006/main" count="30" uniqueCount="29">
  <si>
    <t>Produktvalg med en knapp faktor</t>
  </si>
  <si>
    <t>Navn:/oppgavenummer:</t>
  </si>
  <si>
    <t>Hva er betegnelsen (navnet) på den knappe faktoren:</t>
  </si>
  <si>
    <t>Produktbetegnelse (navn)</t>
  </si>
  <si>
    <t>Hjelpetabell graf</t>
  </si>
  <si>
    <t>Dekningsbidrag per enhet</t>
  </si>
  <si>
    <t>Produkt</t>
  </si>
  <si>
    <t>Salg i enheter i dag:</t>
  </si>
  <si>
    <t>Hjelpetabell rangering og sum</t>
  </si>
  <si>
    <t>Rangering</t>
  </si>
  <si>
    <t>Fordeling av produksjon ved en knapp faktor og begrensninger i salg/produksjon</t>
  </si>
  <si>
    <t>Registrer total kapasitet:</t>
  </si>
  <si>
    <t>Antall enh.</t>
  </si>
  <si>
    <t>Restkapasitet</t>
  </si>
  <si>
    <t>Salgspris ekskl. mva:</t>
  </si>
  <si>
    <t>Direkte lønn:</t>
  </si>
  <si>
    <t>Indirekte variable kostnader:</t>
  </si>
  <si>
    <t>Sum variable kostnader:</t>
  </si>
  <si>
    <t>Direkte material (råvarer o.l):</t>
  </si>
  <si>
    <t>Totalt DB</t>
  </si>
  <si>
    <t>Beregning av db/knapp faktor</t>
  </si>
  <si>
    <t>Salg i kr knapp faktor</t>
  </si>
  <si>
    <t>Materialforbruk knapp faktor</t>
  </si>
  <si>
    <t>Arbeidskraft knapp faktor</t>
  </si>
  <si>
    <t>Ind. var. kostn knapp faktor</t>
  </si>
  <si>
    <t>Tid knapp faktor</t>
  </si>
  <si>
    <t>Tid (timer eller minutter):</t>
  </si>
  <si>
    <t>Forbruk av knapp faktor per enhet</t>
  </si>
  <si>
    <t>Forbruk av knapp faktor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</si>
</sst>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General_)"/>
    <numFmt numFmtId="165" formatCode="General_);;"/>
    <numFmt numFmtId="166" formatCode="0;;"/>
    <numFmt numFmtId="167" formatCode="#,##0.00;[Red]\-#,##0.00;;"/>
    <numFmt numFmtId="168" formatCode="#,##0;[Red]\-#,##0;;"/>
    <numFmt numFmtId="169" formatCode="#,##0_ ;[Red]\-#,##0\ "/>
  </numFmts>
  <fonts count="23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12"/>
      <name val="Arial"/>
      <family val="2"/>
    </font>
    <font>
      <b/>
      <sz val="9"/>
      <name val="Arial"/>
      <family val="2"/>
    </font>
    <font>
      <b/>
      <sz val="10"/>
      <color indexed="12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theme="1"/>
      <name val="Arial"/>
    </font>
    <font>
      <b/>
      <sz val="9"/>
      <color rgb="FFFF0000"/>
      <name val="Arial"/>
    </font>
    <font>
      <sz val="9"/>
      <color theme="1"/>
      <name val="Arial"/>
    </font>
    <font>
      <sz val="9"/>
      <color rgb="FF0000FF"/>
      <name val="Arial"/>
    </font>
    <font>
      <b/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sz val="9"/>
      <color rgb="FFFF0000"/>
      <name val="Arial"/>
    </font>
    <font>
      <b/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Protection="1"/>
    <xf numFmtId="0" fontId="3" fillId="0" borderId="0" xfId="0" applyFont="1" applyProtection="1"/>
    <xf numFmtId="164" fontId="5" fillId="2" borderId="1" xfId="0" quotePrefix="1" applyNumberFormat="1" applyFont="1" applyFill="1" applyBorder="1" applyAlignment="1" applyProtection="1">
      <alignment horizontal="left"/>
    </xf>
    <xf numFmtId="167" fontId="7" fillId="2" borderId="2" xfId="0" applyNumberFormat="1" applyFont="1" applyFill="1" applyBorder="1" applyAlignment="1" applyProtection="1"/>
    <xf numFmtId="0" fontId="1" fillId="3" borderId="0" xfId="0" applyFont="1" applyFill="1" applyProtection="1"/>
    <xf numFmtId="0" fontId="3" fillId="3" borderId="0" xfId="0" applyFont="1" applyFill="1" applyProtection="1"/>
    <xf numFmtId="0" fontId="3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centerContinuous"/>
    </xf>
    <xf numFmtId="164" fontId="8" fillId="0" borderId="0" xfId="0" quotePrefix="1" applyNumberFormat="1" applyFont="1" applyFill="1" applyBorder="1" applyAlignment="1" applyProtection="1">
      <alignment horizontal="left"/>
    </xf>
    <xf numFmtId="166" fontId="8" fillId="0" borderId="0" xfId="0" applyNumberFormat="1" applyFont="1" applyFill="1" applyBorder="1" applyAlignment="1" applyProtection="1">
      <alignment horizontal="center"/>
    </xf>
    <xf numFmtId="1" fontId="8" fillId="0" borderId="0" xfId="0" applyNumberFormat="1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Continuous" vertical="center"/>
    </xf>
    <xf numFmtId="0" fontId="1" fillId="0" borderId="0" xfId="0" applyFont="1" applyFill="1" applyBorder="1" applyAlignment="1" applyProtection="1">
      <alignment horizontal="centerContinuous"/>
    </xf>
    <xf numFmtId="164" fontId="3" fillId="2" borderId="0" xfId="0" quotePrefix="1" applyNumberFormat="1" applyFont="1" applyFill="1" applyBorder="1" applyAlignment="1" applyProtection="1">
      <alignment horizontal="left"/>
    </xf>
    <xf numFmtId="3" fontId="4" fillId="2" borderId="0" xfId="0" applyNumberFormat="1" applyFont="1" applyFill="1" applyBorder="1" applyProtection="1"/>
    <xf numFmtId="0" fontId="1" fillId="2" borderId="0" xfId="0" applyFont="1" applyFill="1" applyBorder="1" applyProtection="1"/>
    <xf numFmtId="0" fontId="3" fillId="2" borderId="0" xfId="0" applyFont="1" applyFill="1" applyBorder="1" applyProtection="1"/>
    <xf numFmtId="0" fontId="1" fillId="2" borderId="0" xfId="0" applyFont="1" applyFill="1" applyProtection="1"/>
    <xf numFmtId="0" fontId="3" fillId="2" borderId="0" xfId="0" applyFont="1" applyFill="1" applyProtection="1"/>
    <xf numFmtId="0" fontId="2" fillId="2" borderId="0" xfId="0" quotePrefix="1" applyFont="1" applyFill="1" applyBorder="1" applyAlignment="1" applyProtection="1">
      <alignment horizontal="left"/>
    </xf>
    <xf numFmtId="0" fontId="11" fillId="2" borderId="0" xfId="0" applyFont="1" applyFill="1" applyBorder="1" applyAlignment="1" applyProtection="1">
      <alignment horizontal="centerContinuous"/>
    </xf>
    <xf numFmtId="0" fontId="12" fillId="2" borderId="0" xfId="0" applyFont="1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left"/>
    </xf>
    <xf numFmtId="2" fontId="4" fillId="2" borderId="0" xfId="0" applyNumberFormat="1" applyFont="1" applyFill="1" applyBorder="1" applyAlignment="1" applyProtection="1"/>
    <xf numFmtId="164" fontId="3" fillId="2" borderId="5" xfId="0" quotePrefix="1" applyNumberFormat="1" applyFont="1" applyFill="1" applyBorder="1" applyAlignment="1" applyProtection="1">
      <alignment horizontal="right"/>
    </xf>
    <xf numFmtId="164" fontId="3" fillId="2" borderId="6" xfId="0" quotePrefix="1" applyNumberFormat="1" applyFont="1" applyFill="1" applyBorder="1" applyAlignment="1" applyProtection="1">
      <alignment horizontal="right"/>
    </xf>
    <xf numFmtId="164" fontId="5" fillId="2" borderId="5" xfId="0" quotePrefix="1" applyNumberFormat="1" applyFont="1" applyFill="1" applyBorder="1" applyAlignment="1" applyProtection="1">
      <alignment horizontal="left"/>
    </xf>
    <xf numFmtId="164" fontId="3" fillId="2" borderId="8" xfId="0" quotePrefix="1" applyNumberFormat="1" applyFont="1" applyFill="1" applyBorder="1" applyAlignment="1" applyProtection="1">
      <alignment horizontal="right"/>
    </xf>
    <xf numFmtId="164" fontId="6" fillId="5" borderId="3" xfId="0" applyNumberFormat="1" applyFont="1" applyFill="1" applyBorder="1" applyAlignment="1" applyProtection="1">
      <alignment horizontal="center"/>
      <protection locked="0"/>
    </xf>
    <xf numFmtId="167" fontId="4" fillId="5" borderId="2" xfId="0" applyNumberFormat="1" applyFont="1" applyFill="1" applyBorder="1" applyAlignment="1" applyProtection="1">
      <protection locked="0"/>
    </xf>
    <xf numFmtId="167" fontId="4" fillId="5" borderId="7" xfId="0" applyNumberFormat="1" applyFont="1" applyFill="1" applyBorder="1" applyAlignment="1" applyProtection="1">
      <protection locked="0"/>
    </xf>
    <xf numFmtId="0" fontId="1" fillId="0" borderId="0" xfId="0" applyFont="1" applyFill="1" applyBorder="1" applyAlignment="1" applyProtection="1">
      <alignment horizontal="left" vertical="center"/>
    </xf>
    <xf numFmtId="164" fontId="5" fillId="2" borderId="0" xfId="0" applyNumberFormat="1" applyFont="1" applyFill="1" applyBorder="1" applyAlignment="1" applyProtection="1">
      <alignment horizontal="left"/>
    </xf>
    <xf numFmtId="0" fontId="4" fillId="5" borderId="8" xfId="0" applyFont="1" applyFill="1" applyBorder="1" applyAlignment="1" applyProtection="1">
      <alignment horizontal="left"/>
      <protection locked="0"/>
    </xf>
    <xf numFmtId="0" fontId="4" fillId="5" borderId="6" xfId="0" applyFont="1" applyFill="1" applyBorder="1" applyAlignment="1" applyProtection="1">
      <alignment horizontal="left"/>
      <protection locked="0"/>
    </xf>
    <xf numFmtId="3" fontId="4" fillId="5" borderId="5" xfId="0" applyNumberFormat="1" applyFont="1" applyFill="1" applyBorder="1" applyAlignment="1" applyProtection="1">
      <alignment horizontal="left"/>
      <protection locked="0"/>
    </xf>
    <xf numFmtId="0" fontId="1" fillId="6" borderId="0" xfId="0" applyFont="1" applyFill="1" applyProtection="1"/>
    <xf numFmtId="0" fontId="3" fillId="6" borderId="0" xfId="0" applyFont="1" applyFill="1" applyProtection="1"/>
    <xf numFmtId="3" fontId="17" fillId="0" borderId="1" xfId="0" applyNumberFormat="1" applyFont="1" applyFill="1" applyBorder="1" applyProtection="1">
      <protection locked="0"/>
    </xf>
    <xf numFmtId="0" fontId="17" fillId="0" borderId="1" xfId="0" applyFont="1" applyFill="1" applyBorder="1" applyAlignment="1" applyProtection="1">
      <alignment horizontal="right"/>
      <protection locked="0"/>
    </xf>
    <xf numFmtId="0" fontId="17" fillId="0" borderId="1" xfId="0" applyFont="1" applyFill="1" applyBorder="1" applyAlignment="1" applyProtection="1">
      <alignment horizontal="center"/>
      <protection locked="0"/>
    </xf>
    <xf numFmtId="0" fontId="14" fillId="6" borderId="0" xfId="0" quotePrefix="1" applyFont="1" applyFill="1" applyAlignment="1" applyProtection="1">
      <alignment horizontal="left"/>
    </xf>
    <xf numFmtId="0" fontId="16" fillId="6" borderId="0" xfId="0" quotePrefix="1" applyFont="1" applyFill="1" applyAlignment="1" applyProtection="1">
      <alignment horizontal="right"/>
    </xf>
    <xf numFmtId="0" fontId="14" fillId="6" borderId="1" xfId="0" applyFont="1" applyFill="1" applyBorder="1" applyAlignment="1" applyProtection="1">
      <alignment horizontal="right" wrapText="1"/>
    </xf>
    <xf numFmtId="0" fontId="14" fillId="6" borderId="1" xfId="0" applyFont="1" applyFill="1" applyBorder="1" applyAlignment="1" applyProtection="1">
      <alignment horizontal="center" wrapText="1"/>
    </xf>
    <xf numFmtId="0" fontId="14" fillId="6" borderId="1" xfId="0" quotePrefix="1" applyFont="1" applyFill="1" applyBorder="1" applyAlignment="1" applyProtection="1">
      <alignment horizontal="center" wrapText="1"/>
    </xf>
    <xf numFmtId="0" fontId="3" fillId="6" borderId="1" xfId="0" applyFont="1" applyFill="1" applyBorder="1" applyAlignment="1" applyProtection="1">
      <alignment horizontal="center"/>
    </xf>
    <xf numFmtId="169" fontId="3" fillId="6" borderId="1" xfId="0" applyNumberFormat="1" applyFont="1" applyFill="1" applyBorder="1" applyProtection="1"/>
    <xf numFmtId="167" fontId="4" fillId="5" borderId="1" xfId="0" applyNumberFormat="1" applyFont="1" applyFill="1" applyBorder="1" applyAlignment="1" applyProtection="1">
      <protection locked="0"/>
    </xf>
    <xf numFmtId="167" fontId="4" fillId="5" borderId="3" xfId="0" applyNumberFormat="1" applyFont="1" applyFill="1" applyBorder="1" applyAlignment="1" applyProtection="1">
      <protection locked="0"/>
    </xf>
    <xf numFmtId="38" fontId="10" fillId="4" borderId="1" xfId="0" quotePrefix="1" applyNumberFormat="1" applyFont="1" applyFill="1" applyBorder="1" applyAlignment="1" applyProtection="1">
      <alignment horizontal="right"/>
    </xf>
    <xf numFmtId="167" fontId="7" fillId="2" borderId="1" xfId="0" applyNumberFormat="1" applyFont="1" applyFill="1" applyBorder="1" applyAlignment="1" applyProtection="1"/>
    <xf numFmtId="165" fontId="9" fillId="2" borderId="1" xfId="0" applyNumberFormat="1" applyFont="1" applyFill="1" applyBorder="1" applyAlignment="1" applyProtection="1">
      <alignment horizontal="center"/>
    </xf>
    <xf numFmtId="168" fontId="4" fillId="5" borderId="1" xfId="0" applyNumberFormat="1" applyFont="1" applyFill="1" applyBorder="1" applyAlignment="1" applyProtection="1">
      <protection locked="0"/>
    </xf>
    <xf numFmtId="0" fontId="3" fillId="0" borderId="0" xfId="0" quotePrefix="1" applyFont="1" applyBorder="1" applyAlignment="1" applyProtection="1">
      <alignment horizontal="left"/>
    </xf>
    <xf numFmtId="167" fontId="4" fillId="6" borderId="2" xfId="0" applyNumberFormat="1" applyFont="1" applyFill="1" applyBorder="1" applyAlignment="1" applyProtection="1"/>
    <xf numFmtId="0" fontId="15" fillId="2" borderId="0" xfId="0" applyNumberFormat="1" applyFont="1" applyFill="1" applyBorder="1" applyAlignment="1" applyProtection="1">
      <alignment horizontal="center"/>
    </xf>
    <xf numFmtId="0" fontId="21" fillId="2" borderId="0" xfId="0" applyNumberFormat="1" applyFont="1" applyFill="1" applyBorder="1" applyAlignment="1" applyProtection="1">
      <alignment horizontal="left"/>
    </xf>
    <xf numFmtId="0" fontId="0" fillId="2" borderId="0" xfId="0" applyFont="1" applyFill="1" applyProtection="1"/>
    <xf numFmtId="0" fontId="0" fillId="2" borderId="0" xfId="0" applyFont="1" applyFill="1" applyAlignment="1" applyProtection="1">
      <alignment horizontal="right"/>
    </xf>
    <xf numFmtId="0" fontId="1" fillId="6" borderId="1" xfId="0" applyFont="1" applyFill="1" applyBorder="1" applyProtection="1"/>
    <xf numFmtId="0" fontId="0" fillId="6" borderId="1" xfId="0" applyFont="1" applyFill="1" applyBorder="1" applyAlignment="1" applyProtection="1">
      <alignment horizontal="right"/>
    </xf>
    <xf numFmtId="4" fontId="1" fillId="7" borderId="1" xfId="0" applyNumberFormat="1" applyFont="1" applyFill="1" applyBorder="1" applyAlignment="1" applyProtection="1">
      <alignment horizontal="center"/>
    </xf>
    <xf numFmtId="0" fontId="1" fillId="2" borderId="3" xfId="0" applyFont="1" applyFill="1" applyBorder="1" applyProtection="1"/>
    <xf numFmtId="0" fontId="1" fillId="2" borderId="11" xfId="0" applyFont="1" applyFill="1" applyBorder="1" applyProtection="1"/>
    <xf numFmtId="0" fontId="22" fillId="2" borderId="1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6" borderId="0" xfId="0" applyFont="1" applyFill="1" applyBorder="1" applyProtection="1"/>
    <xf numFmtId="0" fontId="3" fillId="2" borderId="0" xfId="0" applyFont="1" applyFill="1" applyBorder="1" applyAlignment="1" applyProtection="1">
      <alignment horizontal="right"/>
    </xf>
    <xf numFmtId="0" fontId="1" fillId="0" borderId="9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left" vertical="center"/>
    </xf>
    <xf numFmtId="0" fontId="1" fillId="0" borderId="7" xfId="0" applyFont="1" applyFill="1" applyBorder="1" applyAlignment="1" applyProtection="1">
      <alignment horizontal="left" vertical="center"/>
    </xf>
    <xf numFmtId="0" fontId="1" fillId="0" borderId="4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4" fontId="1" fillId="0" borderId="1" xfId="0" applyNumberFormat="1" applyFont="1" applyFill="1" applyBorder="1" applyAlignment="1" applyProtection="1">
      <alignment horizontal="right" vertical="center"/>
    </xf>
    <xf numFmtId="4" fontId="1" fillId="0" borderId="5" xfId="0" applyNumberFormat="1" applyFont="1" applyFill="1" applyBorder="1" applyAlignment="1" applyProtection="1">
      <alignment horizontal="right" vertical="center"/>
    </xf>
    <xf numFmtId="4" fontId="1" fillId="0" borderId="8" xfId="0" applyNumberFormat="1" applyFont="1" applyFill="1" applyBorder="1" applyAlignment="1" applyProtection="1">
      <alignment horizontal="right" vertical="center"/>
    </xf>
    <xf numFmtId="4" fontId="1" fillId="0" borderId="6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right" vertical="center"/>
    </xf>
    <xf numFmtId="4" fontId="1" fillId="0" borderId="1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left" vertical="center"/>
    </xf>
    <xf numFmtId="0" fontId="1" fillId="0" borderId="11" xfId="0" applyFont="1" applyFill="1" applyBorder="1" applyAlignment="1" applyProtection="1">
      <alignment horizontal="left" vertical="center"/>
    </xf>
    <xf numFmtId="3" fontId="1" fillId="0" borderId="1" xfId="0" applyNumberFormat="1" applyFont="1" applyFill="1" applyBorder="1" applyAlignment="1" applyProtection="1">
      <alignment horizontal="right" vertical="center"/>
    </xf>
    <xf numFmtId="0" fontId="14" fillId="6" borderId="10" xfId="0" applyFont="1" applyFill="1" applyBorder="1" applyAlignment="1" applyProtection="1">
      <alignment horizontal="center" wrapText="1"/>
    </xf>
    <xf numFmtId="0" fontId="14" fillId="6" borderId="0" xfId="0" applyFont="1" applyFill="1" applyBorder="1" applyAlignment="1" applyProtection="1">
      <alignment horizontal="center" wrapText="1"/>
    </xf>
    <xf numFmtId="169" fontId="3" fillId="6" borderId="10" xfId="0" applyNumberFormat="1" applyFont="1" applyFill="1" applyBorder="1" applyAlignment="1" applyProtection="1">
      <alignment horizontal="center"/>
    </xf>
    <xf numFmtId="169" fontId="3" fillId="6" borderId="0" xfId="0" applyNumberFormat="1" applyFont="1" applyFill="1" applyBorder="1" applyAlignment="1" applyProtection="1">
      <alignment horizontal="center"/>
    </xf>
    <xf numFmtId="169" fontId="15" fillId="6" borderId="10" xfId="0" applyNumberFormat="1" applyFont="1" applyFill="1" applyBorder="1" applyAlignment="1" applyProtection="1">
      <alignment horizontal="center"/>
    </xf>
    <xf numFmtId="169" fontId="15" fillId="6" borderId="0" xfId="0" applyNumberFormat="1" applyFont="1" applyFill="1" applyBorder="1" applyAlignment="1" applyProtection="1">
      <alignment horizontal="center"/>
    </xf>
  </cellXfs>
  <cellStyles count="3">
    <cellStyle name="Fulgt hyperkobling" xfId="2" builtinId="9" hidden="1"/>
    <cellStyle name="Hyperkobling" xfId="1" builtinId="8" hidden="1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6" Type="http://schemas.microsoft.com/office/2006/relationships/vbaProject" Target="vbaProject.bin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1117600</xdr:colOff>
          <xdr:row>0</xdr:row>
          <xdr:rowOff>38100</xdr:rowOff>
        </xdr:from>
        <xdr:to>
          <xdr:col>0</xdr:col>
          <xdr:colOff>2057400</xdr:colOff>
          <xdr:row>0</xdr:row>
          <xdr:rowOff>279400</xdr:rowOff>
        </xdr:to>
        <xdr:sp macro="" textlink="">
          <xdr:nvSpPr>
            <xdr:cNvPr id="1029" name="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Til toppen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63500</xdr:colOff>
          <xdr:row>0</xdr:row>
          <xdr:rowOff>38100</xdr:rowOff>
        </xdr:from>
        <xdr:to>
          <xdr:col>0</xdr:col>
          <xdr:colOff>1117600</xdr:colOff>
          <xdr:row>0</xdr:row>
          <xdr:rowOff>279400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Slett inndata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2057400</xdr:colOff>
          <xdr:row>0</xdr:row>
          <xdr:rowOff>38100</xdr:rowOff>
        </xdr:from>
        <xdr:to>
          <xdr:col>0</xdr:col>
          <xdr:colOff>2997200</xdr:colOff>
          <xdr:row>0</xdr:row>
          <xdr:rowOff>279400</xdr:rowOff>
        </xdr:to>
        <xdr:sp macro="" textlink="">
          <xdr:nvSpPr>
            <xdr:cNvPr id="1034" name="Button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000000"/>
                  </a:solidFill>
                  <a:latin typeface="Arial"/>
                  <a:ea typeface="Arial"/>
                  <a:cs typeface="Arial"/>
                </a:rPr>
                <a:t>Utskrift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 enableFormatConditionsCalculation="0">
    <pageSetUpPr fitToPage="1"/>
  </sheetPr>
  <dimension ref="A1:R81"/>
  <sheetViews>
    <sheetView showGridLines="0" tabSelected="1" workbookViewId="0">
      <pane ySplit="2" topLeftCell="A3" activePane="bottomLeft" state="frozen"/>
      <selection pane="bottomLeft" activeCell="C3" sqref="C3"/>
    </sheetView>
  </sheetViews>
  <sheetFormatPr baseColWidth="10" defaultColWidth="7.83203125" defaultRowHeight="12" x14ac:dyDescent="0"/>
  <cols>
    <col min="1" max="1" width="43.5" style="1" customWidth="1"/>
    <col min="2" max="4" width="12.5" style="1" customWidth="1"/>
    <col min="5" max="5" width="10.6640625" style="1" customWidth="1"/>
    <col min="6" max="6" width="15.5" style="1" customWidth="1"/>
    <col min="7" max="7" width="6.5" style="1" customWidth="1"/>
    <col min="8" max="9" width="8.1640625" style="1" customWidth="1"/>
    <col min="10" max="10" width="7.83203125" style="2" customWidth="1"/>
    <col min="11" max="14" width="7.83203125" style="2" hidden="1" customWidth="1"/>
    <col min="15" max="15" width="7.83203125" style="2" customWidth="1"/>
    <col min="16" max="16" width="10.6640625" style="2" customWidth="1"/>
    <col min="17" max="18" width="7.83203125" style="1" customWidth="1"/>
    <col min="19" max="16384" width="7.83203125" style="1"/>
  </cols>
  <sheetData>
    <row r="1" spans="1:18" ht="25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5"/>
      <c r="R1" s="5"/>
    </row>
    <row r="2" spans="1:18" ht="21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>
      <c r="A3" s="70"/>
      <c r="B3" s="71" t="s">
        <v>1</v>
      </c>
      <c r="C3" s="34"/>
      <c r="D3" s="20"/>
      <c r="E3" s="16"/>
      <c r="F3" s="16"/>
      <c r="G3" s="16"/>
      <c r="H3" s="16"/>
      <c r="I3" s="16"/>
      <c r="J3" s="17"/>
      <c r="K3" s="7"/>
      <c r="L3" s="7"/>
      <c r="M3" s="7"/>
      <c r="N3" s="7"/>
      <c r="O3" s="22"/>
      <c r="P3" s="22"/>
      <c r="Q3" s="22"/>
      <c r="R3" s="22"/>
    </row>
    <row r="4" spans="1:18">
      <c r="A4" s="70"/>
      <c r="B4" s="71" t="s">
        <v>2</v>
      </c>
      <c r="C4" s="35"/>
      <c r="D4" s="20"/>
      <c r="E4" s="16"/>
      <c r="F4" s="16"/>
      <c r="G4" s="16"/>
      <c r="H4" s="16"/>
      <c r="I4" s="16"/>
      <c r="J4" s="17"/>
      <c r="K4" s="7"/>
      <c r="L4" s="7"/>
      <c r="M4" s="7"/>
      <c r="N4" s="7"/>
      <c r="O4" s="22"/>
      <c r="P4" s="22"/>
      <c r="Q4" s="22"/>
      <c r="R4" s="22"/>
    </row>
    <row r="5" spans="1:18">
      <c r="A5" s="70"/>
      <c r="B5" s="71" t="str">
        <f>"Tilgang/kapasitet på "&amp;C4&amp;":"</f>
        <v>Tilgang/kapasitet på :</v>
      </c>
      <c r="C5" s="36"/>
      <c r="D5" s="20"/>
      <c r="E5" s="16"/>
      <c r="F5" s="16"/>
      <c r="G5" s="16"/>
      <c r="H5" s="16"/>
      <c r="I5" s="16"/>
      <c r="J5" s="17"/>
      <c r="K5" s="7"/>
      <c r="L5" s="7"/>
      <c r="M5" s="7"/>
      <c r="N5" s="7"/>
      <c r="O5" s="22"/>
      <c r="P5" s="22"/>
      <c r="Q5" s="22"/>
      <c r="R5" s="22"/>
    </row>
    <row r="6" spans="1:18">
      <c r="A6" s="14"/>
      <c r="B6" s="15"/>
      <c r="C6" s="16"/>
      <c r="D6" s="17"/>
      <c r="E6" s="18"/>
      <c r="F6" s="18"/>
      <c r="G6" s="18"/>
      <c r="H6" s="59" t="s">
        <v>20</v>
      </c>
      <c r="I6" s="18"/>
      <c r="J6" s="18"/>
      <c r="O6" s="22"/>
      <c r="P6" s="22"/>
      <c r="Q6" s="22"/>
      <c r="R6" s="22"/>
    </row>
    <row r="7" spans="1:18">
      <c r="A7" s="3" t="s">
        <v>3</v>
      </c>
      <c r="B7" s="29"/>
      <c r="C7" s="29"/>
      <c r="D7" s="29"/>
      <c r="E7" s="18"/>
      <c r="F7" s="65"/>
      <c r="G7" s="64"/>
      <c r="H7" s="66" t="str">
        <f>IF(B7="","",B7)</f>
        <v/>
      </c>
      <c r="I7" s="66" t="str">
        <f>IF(C7="","",C7)</f>
        <v/>
      </c>
      <c r="J7" s="66" t="str">
        <f>IF(D7="","",D7)</f>
        <v/>
      </c>
      <c r="K7" s="7" t="s">
        <v>4</v>
      </c>
      <c r="L7" s="7"/>
      <c r="M7" s="7"/>
      <c r="N7" s="7"/>
      <c r="O7" s="22"/>
      <c r="P7" s="22"/>
      <c r="Q7" s="22"/>
      <c r="R7" s="22"/>
    </row>
    <row r="8" spans="1:18">
      <c r="A8" s="26" t="s">
        <v>26</v>
      </c>
      <c r="B8" s="30"/>
      <c r="C8" s="30"/>
      <c r="D8" s="30"/>
      <c r="E8" s="18"/>
      <c r="F8" s="61"/>
      <c r="G8" s="62" t="s">
        <v>25</v>
      </c>
      <c r="H8" s="63" t="str">
        <f>IF(B8&gt;0,B$14/B8,"")</f>
        <v/>
      </c>
      <c r="I8" s="63" t="str">
        <f t="shared" ref="I8:J12" si="0">IF(C8&gt;0,C$14/C8,"")</f>
        <v/>
      </c>
      <c r="J8" s="63" t="str">
        <f t="shared" si="0"/>
        <v/>
      </c>
      <c r="K8" s="7"/>
      <c r="L8" s="7"/>
      <c r="M8" s="7"/>
      <c r="N8" s="7"/>
      <c r="O8" s="22"/>
      <c r="P8" s="22"/>
      <c r="Q8" s="22"/>
      <c r="R8" s="22"/>
    </row>
    <row r="9" spans="1:18">
      <c r="A9" s="26" t="s">
        <v>14</v>
      </c>
      <c r="B9" s="49"/>
      <c r="C9" s="50"/>
      <c r="D9" s="50"/>
      <c r="E9" s="18"/>
      <c r="F9" s="61"/>
      <c r="G9" s="62" t="s">
        <v>21</v>
      </c>
      <c r="H9" s="63" t="str">
        <f t="shared" ref="H9:H12" si="1">IF(B9&gt;0,B$14/B9,"")</f>
        <v/>
      </c>
      <c r="I9" s="63" t="str">
        <f t="shared" si="0"/>
        <v/>
      </c>
      <c r="J9" s="63" t="str">
        <f t="shared" si="0"/>
        <v/>
      </c>
      <c r="K9" s="7"/>
      <c r="L9" s="7"/>
      <c r="M9" s="7"/>
      <c r="N9" s="7"/>
      <c r="O9" s="22"/>
      <c r="P9" s="22"/>
      <c r="Q9" s="22"/>
      <c r="R9" s="22"/>
    </row>
    <row r="10" spans="1:18">
      <c r="A10" s="26" t="s">
        <v>18</v>
      </c>
      <c r="B10" s="31"/>
      <c r="C10" s="31"/>
      <c r="D10" s="31"/>
      <c r="E10" s="18"/>
      <c r="F10" s="61"/>
      <c r="G10" s="62" t="s">
        <v>22</v>
      </c>
      <c r="H10" s="63" t="str">
        <f t="shared" si="1"/>
        <v/>
      </c>
      <c r="I10" s="63" t="str">
        <f t="shared" si="0"/>
        <v/>
      </c>
      <c r="J10" s="63" t="str">
        <f t="shared" si="0"/>
        <v/>
      </c>
      <c r="K10" s="7"/>
      <c r="L10" s="7"/>
      <c r="M10" s="7"/>
      <c r="N10" s="7"/>
      <c r="O10" s="22"/>
      <c r="P10" s="22"/>
      <c r="Q10" s="22"/>
      <c r="R10" s="22"/>
    </row>
    <row r="11" spans="1:18">
      <c r="A11" s="26" t="s">
        <v>15</v>
      </c>
      <c r="B11" s="31"/>
      <c r="C11" s="31"/>
      <c r="D11" s="31"/>
      <c r="E11" s="18"/>
      <c r="F11" s="61"/>
      <c r="G11" s="62" t="s">
        <v>23</v>
      </c>
      <c r="H11" s="63" t="str">
        <f t="shared" si="1"/>
        <v/>
      </c>
      <c r="I11" s="63" t="str">
        <f t="shared" si="0"/>
        <v/>
      </c>
      <c r="J11" s="63" t="str">
        <f t="shared" si="0"/>
        <v/>
      </c>
      <c r="K11" s="7"/>
      <c r="L11" s="7"/>
      <c r="M11" s="7"/>
      <c r="N11" s="7"/>
      <c r="O11" s="22"/>
      <c r="P11" s="22"/>
      <c r="Q11" s="22"/>
      <c r="R11" s="22"/>
    </row>
    <row r="12" spans="1:18">
      <c r="A12" s="26" t="s">
        <v>16</v>
      </c>
      <c r="B12" s="30"/>
      <c r="C12" s="30"/>
      <c r="D12" s="30"/>
      <c r="E12" s="18"/>
      <c r="F12" s="61"/>
      <c r="G12" s="62" t="s">
        <v>24</v>
      </c>
      <c r="H12" s="63" t="str">
        <f t="shared" si="1"/>
        <v/>
      </c>
      <c r="I12" s="63" t="str">
        <f t="shared" si="0"/>
        <v/>
      </c>
      <c r="J12" s="63" t="str">
        <f t="shared" si="0"/>
        <v/>
      </c>
      <c r="K12" s="7"/>
      <c r="L12" s="7"/>
      <c r="M12" s="7"/>
      <c r="N12" s="7"/>
      <c r="O12" s="22"/>
      <c r="P12" s="22"/>
      <c r="Q12" s="22"/>
      <c r="R12" s="22"/>
    </row>
    <row r="13" spans="1:18">
      <c r="A13" s="25" t="s">
        <v>17</v>
      </c>
      <c r="B13" s="56">
        <f>SUM(B10:B12)</f>
        <v>0</v>
      </c>
      <c r="C13" s="56">
        <f t="shared" ref="C13:D13" si="2">SUM(C10:C12)</f>
        <v>0</v>
      </c>
      <c r="D13" s="56">
        <f t="shared" si="2"/>
        <v>0</v>
      </c>
      <c r="E13" s="18"/>
      <c r="F13" s="60"/>
      <c r="G13" s="18"/>
      <c r="H13" s="18"/>
      <c r="I13" s="18"/>
      <c r="J13" s="19"/>
      <c r="K13" s="7"/>
      <c r="L13" s="7"/>
      <c r="M13" s="7"/>
      <c r="N13" s="7"/>
      <c r="O13" s="22"/>
      <c r="P13" s="22"/>
      <c r="Q13" s="22"/>
      <c r="R13" s="22"/>
    </row>
    <row r="14" spans="1:18">
      <c r="A14" s="27" t="s">
        <v>5</v>
      </c>
      <c r="B14" s="4">
        <f>B9-B13</f>
        <v>0</v>
      </c>
      <c r="C14" s="4">
        <f>C9-C13</f>
        <v>0</v>
      </c>
      <c r="D14" s="4">
        <f>D9-D13</f>
        <v>0</v>
      </c>
      <c r="E14" s="18"/>
      <c r="F14" s="60"/>
      <c r="G14" s="18"/>
      <c r="H14" s="18"/>
      <c r="I14" s="18"/>
      <c r="J14" s="19"/>
      <c r="K14" s="55" t="s">
        <v>8</v>
      </c>
      <c r="L14" s="7"/>
      <c r="M14" s="7"/>
      <c r="N14" s="7"/>
      <c r="O14" s="22"/>
      <c r="P14" s="22"/>
      <c r="Q14" s="22"/>
      <c r="R14" s="22"/>
    </row>
    <row r="15" spans="1:18">
      <c r="A15" s="25" t="str">
        <f>"Forbruk av knapp faktor "&amp;C4&amp;":"</f>
        <v>Forbruk av knapp faktor :</v>
      </c>
      <c r="B15" s="49"/>
      <c r="C15" s="49"/>
      <c r="D15" s="49"/>
      <c r="E15" s="18"/>
      <c r="F15" s="18"/>
      <c r="G15" s="18"/>
      <c r="H15" s="18"/>
      <c r="I15" s="18"/>
      <c r="J15" s="19"/>
      <c r="K15" s="7"/>
      <c r="L15" s="7"/>
      <c r="M15" s="7"/>
      <c r="N15" s="7"/>
      <c r="O15" s="22"/>
      <c r="P15" s="22"/>
      <c r="Q15" s="22"/>
      <c r="R15" s="22"/>
    </row>
    <row r="16" spans="1:18">
      <c r="A16" s="27" t="str">
        <f>"Dekningsbidrag/knapp faktor ("&amp;C4&amp;")"</f>
        <v>Dekningsbidrag/knapp faktor ()</v>
      </c>
      <c r="B16" s="52">
        <f>IF(B15=0,0,B14/B15)</f>
        <v>0</v>
      </c>
      <c r="C16" s="52">
        <f>IF(C15=0,0,C14/C15)</f>
        <v>0</v>
      </c>
      <c r="D16" s="52">
        <f>IF(D15=0,0,D14/D15)</f>
        <v>0</v>
      </c>
      <c r="E16" s="18"/>
      <c r="F16" s="18"/>
      <c r="G16" s="18"/>
      <c r="H16" s="18"/>
      <c r="I16" s="18"/>
      <c r="J16" s="19"/>
      <c r="K16" s="9"/>
      <c r="L16" s="10">
        <f>IF(B15=0,0,IF(AND(C16&lt;=B16,D16&lt;=B16),1,IF(AND(C16&gt;B16,D16&gt;B16),3,2)))</f>
        <v>0</v>
      </c>
      <c r="M16" s="10">
        <f>IF(C15=0,0,IF(AND(B16&lt;=C16,D16&lt;=C16),1,IF(AND(B16&gt;C16,D16&gt;C16),3,2)))</f>
        <v>0</v>
      </c>
      <c r="N16" s="10">
        <f>IF(D15=0,0,IF(AND(B16&lt;=D16,C16&lt;=D16),1,IF(AND(B16&gt;D16,C16&gt;D16),3,2)))</f>
        <v>0</v>
      </c>
      <c r="O16" s="22"/>
      <c r="P16" s="22"/>
      <c r="Q16" s="22"/>
      <c r="R16" s="22"/>
    </row>
    <row r="17" spans="1:18">
      <c r="A17" s="33" t="s">
        <v>9</v>
      </c>
      <c r="B17" s="57">
        <f>IF(B15=0,0,IF(AND(C16&lt;=B16,D16&lt;=B16),1,IF(AND(C16&gt;B16,D16&gt;B16),3,2)))</f>
        <v>0</v>
      </c>
      <c r="C17" s="57">
        <f>IF(C15=0,0,IF(AND(B16&lt;=C16,D16&lt;=C16),1,IF(AND(B16&gt;C16,D16&gt;C16),3,2)))</f>
        <v>0</v>
      </c>
      <c r="D17" s="57">
        <f>IF(D15=0,0,IF(AND(B16&lt;=D16,C16&lt;=D16),1,IF(AND(B16&gt;D16,C16&gt;D16),3,2)))</f>
        <v>0</v>
      </c>
      <c r="E17" s="58" t="str">
        <f>IF(SUM(B16:D16)=0,"",L18&amp;M18&amp;N18&amp;" er mest lønnsom fordi den gir størst db per knapp faktor")</f>
        <v/>
      </c>
      <c r="F17" s="18"/>
      <c r="G17" s="18"/>
      <c r="H17" s="18"/>
      <c r="I17" s="18"/>
      <c r="J17" s="19"/>
      <c r="K17" s="7"/>
      <c r="L17" s="7"/>
      <c r="M17" s="7"/>
      <c r="N17" s="7"/>
      <c r="O17" s="22"/>
      <c r="P17" s="22"/>
      <c r="Q17" s="22"/>
      <c r="R17" s="22"/>
    </row>
    <row r="18" spans="1:18" ht="10" customHeight="1">
      <c r="A18" s="23"/>
      <c r="B18" s="24"/>
      <c r="C18" s="24"/>
      <c r="D18" s="24"/>
      <c r="E18" s="18"/>
      <c r="F18" s="18"/>
      <c r="G18" s="18"/>
      <c r="H18" s="18"/>
      <c r="I18" s="18"/>
      <c r="J18" s="19"/>
      <c r="K18" s="9"/>
      <c r="L18" s="11" t="str">
        <f>IF(L16=1,B7,"")</f>
        <v/>
      </c>
      <c r="M18" s="11" t="str">
        <f>IF(M16=1,C7,"")</f>
        <v/>
      </c>
      <c r="N18" s="11" t="str">
        <f>IF(N16=1,D7,"")</f>
        <v/>
      </c>
      <c r="O18" s="22"/>
      <c r="P18" s="22"/>
      <c r="Q18" s="22"/>
      <c r="R18" s="22"/>
    </row>
    <row r="19" spans="1:18">
      <c r="A19" s="3"/>
      <c r="B19" s="53">
        <f>B7</f>
        <v>0</v>
      </c>
      <c r="C19" s="53">
        <f>C7</f>
        <v>0</v>
      </c>
      <c r="D19" s="53">
        <f>D7</f>
        <v>0</v>
      </c>
      <c r="E19" s="53" t="s">
        <v>19</v>
      </c>
      <c r="F19" s="18"/>
      <c r="G19" s="18"/>
      <c r="H19" s="18"/>
      <c r="I19" s="18"/>
      <c r="J19" s="19"/>
      <c r="K19" s="7"/>
      <c r="L19" s="7"/>
      <c r="M19" s="7"/>
      <c r="N19" s="7"/>
      <c r="O19" s="22"/>
      <c r="P19" s="22"/>
      <c r="Q19" s="22"/>
      <c r="R19" s="22"/>
    </row>
    <row r="20" spans="1:18">
      <c r="A20" s="28" t="s">
        <v>7</v>
      </c>
      <c r="B20" s="54"/>
      <c r="C20" s="54"/>
      <c r="D20" s="54"/>
      <c r="E20" s="51">
        <f>B20*B14+C20*C14+D20*D14</f>
        <v>0</v>
      </c>
      <c r="F20" s="18"/>
      <c r="G20" s="18"/>
      <c r="H20" s="18"/>
      <c r="I20" s="18"/>
      <c r="J20" s="19"/>
      <c r="K20" s="1"/>
      <c r="L20" s="1"/>
      <c r="M20" s="1"/>
      <c r="N20" s="1"/>
      <c r="O20" s="22"/>
      <c r="P20" s="22"/>
      <c r="Q20" s="22"/>
      <c r="R20" s="22"/>
    </row>
    <row r="21" spans="1:18">
      <c r="A21" s="26" t="str">
        <f>"Salg i enheter bare "&amp;IF(SUM(B16:D16)=0,"",L18&amp;M18&amp;N18&amp;":")</f>
        <v xml:space="preserve">Salg i enheter bare </v>
      </c>
      <c r="B21" s="54"/>
      <c r="C21" s="54"/>
      <c r="D21" s="54"/>
      <c r="E21" s="51">
        <f>B21*B14+C21*C14+D21*D14</f>
        <v>0</v>
      </c>
      <c r="F21" s="18"/>
      <c r="G21" s="18"/>
      <c r="H21" s="18"/>
      <c r="I21" s="18"/>
      <c r="J21" s="19"/>
      <c r="K21" s="1"/>
      <c r="L21" s="1"/>
      <c r="M21" s="1"/>
      <c r="N21" s="1"/>
      <c r="O21" s="22"/>
      <c r="P21" s="22"/>
      <c r="Q21" s="22"/>
      <c r="R21" s="22"/>
    </row>
    <row r="22" spans="1:18">
      <c r="A22" s="42"/>
      <c r="B22" s="38"/>
      <c r="C22" s="38"/>
      <c r="D22" s="38"/>
      <c r="E22" s="38"/>
      <c r="F22" s="18"/>
      <c r="G22" s="18"/>
      <c r="H22" s="18"/>
      <c r="I22" s="18"/>
      <c r="J22" s="19"/>
      <c r="K22" s="1"/>
      <c r="L22" s="1"/>
      <c r="M22" s="1"/>
      <c r="N22" s="1"/>
      <c r="O22" s="22"/>
      <c r="P22" s="22"/>
      <c r="Q22" s="22"/>
      <c r="R22" s="22"/>
    </row>
    <row r="23" spans="1:18">
      <c r="A23" s="42" t="s">
        <v>10</v>
      </c>
      <c r="B23" s="38"/>
      <c r="C23" s="38"/>
      <c r="D23" s="38"/>
      <c r="E23" s="38"/>
      <c r="F23" s="38"/>
      <c r="G23" s="38"/>
      <c r="H23" s="18"/>
      <c r="I23" s="18"/>
      <c r="J23" s="19"/>
      <c r="K23" s="1"/>
      <c r="L23" s="1"/>
      <c r="M23" s="1"/>
      <c r="N23" s="1"/>
      <c r="O23" s="22"/>
      <c r="P23" s="22"/>
      <c r="Q23" s="22"/>
      <c r="R23" s="22"/>
    </row>
    <row r="24" spans="1:18">
      <c r="A24" s="19"/>
      <c r="B24" s="38"/>
      <c r="C24" s="38"/>
      <c r="D24" s="38"/>
      <c r="E24" s="38"/>
      <c r="F24" s="38"/>
      <c r="G24" s="38"/>
      <c r="H24" s="18"/>
      <c r="I24" s="18"/>
      <c r="J24" s="19"/>
      <c r="K24" s="1"/>
      <c r="L24" s="1"/>
      <c r="M24" s="1"/>
      <c r="N24" s="1"/>
      <c r="O24" s="22"/>
      <c r="P24" s="22"/>
      <c r="Q24" s="22"/>
      <c r="R24" s="22"/>
    </row>
    <row r="25" spans="1:18">
      <c r="A25" s="43" t="s">
        <v>11</v>
      </c>
      <c r="B25" s="39"/>
      <c r="C25" s="38"/>
      <c r="D25" s="37"/>
      <c r="E25" s="38"/>
      <c r="F25" s="38"/>
      <c r="G25" s="38"/>
      <c r="H25" s="18"/>
      <c r="I25" s="18"/>
      <c r="J25" s="19"/>
      <c r="K25" s="1"/>
      <c r="L25" s="1"/>
      <c r="M25" s="1"/>
      <c r="N25" s="1"/>
      <c r="O25" s="22"/>
      <c r="P25" s="22"/>
      <c r="Q25" s="22"/>
      <c r="R25" s="22"/>
    </row>
    <row r="26" spans="1:18">
      <c r="A26" s="19"/>
      <c r="B26" s="38"/>
      <c r="C26" s="38"/>
      <c r="D26" s="38"/>
      <c r="E26" s="38"/>
      <c r="F26" s="38"/>
      <c r="G26" s="38"/>
      <c r="H26" s="18"/>
      <c r="I26" s="18"/>
      <c r="J26" s="19"/>
      <c r="K26" s="7"/>
      <c r="L26" s="7"/>
      <c r="M26" s="7"/>
      <c r="N26" s="7"/>
      <c r="O26" s="22"/>
      <c r="P26" s="22"/>
      <c r="Q26" s="22"/>
      <c r="R26" s="22"/>
    </row>
    <row r="27" spans="1:18" ht="33">
      <c r="A27" s="44" t="s">
        <v>6</v>
      </c>
      <c r="B27" s="45" t="s">
        <v>9</v>
      </c>
      <c r="C27" s="45" t="s">
        <v>27</v>
      </c>
      <c r="D27" s="46" t="s">
        <v>12</v>
      </c>
      <c r="E27" s="45" t="s">
        <v>28</v>
      </c>
      <c r="F27" s="89" t="s">
        <v>13</v>
      </c>
      <c r="G27" s="90"/>
      <c r="H27" s="18"/>
      <c r="I27" s="18"/>
      <c r="J27" s="19"/>
      <c r="O27" s="22"/>
      <c r="P27" s="22"/>
      <c r="Q27" s="22"/>
      <c r="R27" s="22"/>
    </row>
    <row r="28" spans="1:18">
      <c r="A28" s="40"/>
      <c r="B28" s="47">
        <v>1</v>
      </c>
      <c r="C28" s="41"/>
      <c r="D28" s="41"/>
      <c r="E28" s="48">
        <f>C28*D28</f>
        <v>0</v>
      </c>
      <c r="F28" s="91">
        <f>$B$25-E28</f>
        <v>0</v>
      </c>
      <c r="G28" s="92"/>
      <c r="H28" s="18"/>
      <c r="I28" s="18"/>
      <c r="J28" s="19"/>
      <c r="O28" s="22"/>
      <c r="P28" s="22"/>
      <c r="Q28" s="22"/>
      <c r="R28" s="22"/>
    </row>
    <row r="29" spans="1:18">
      <c r="A29" s="40"/>
      <c r="B29" s="47">
        <v>2</v>
      </c>
      <c r="C29" s="41"/>
      <c r="D29" s="41"/>
      <c r="E29" s="48">
        <f t="shared" ref="E29:E30" si="3">C29*D29</f>
        <v>0</v>
      </c>
      <c r="F29" s="91">
        <f>F28-E29</f>
        <v>0</v>
      </c>
      <c r="G29" s="92"/>
      <c r="H29" s="18"/>
      <c r="I29" s="18"/>
      <c r="J29" s="19"/>
      <c r="O29" s="22"/>
      <c r="P29" s="22"/>
      <c r="Q29" s="22"/>
      <c r="R29" s="22"/>
    </row>
    <row r="30" spans="1:18">
      <c r="A30" s="40"/>
      <c r="B30" s="47">
        <v>3</v>
      </c>
      <c r="C30" s="41"/>
      <c r="D30" s="41"/>
      <c r="E30" s="48">
        <f t="shared" si="3"/>
        <v>0</v>
      </c>
      <c r="F30" s="91">
        <f>F29-E30</f>
        <v>0</v>
      </c>
      <c r="G30" s="92"/>
      <c r="H30" s="18"/>
      <c r="I30" s="18"/>
      <c r="J30" s="19"/>
      <c r="O30" s="22"/>
      <c r="P30" s="22"/>
      <c r="Q30" s="22"/>
      <c r="R30" s="22"/>
    </row>
    <row r="31" spans="1:18">
      <c r="A31" s="19"/>
      <c r="B31" s="38"/>
      <c r="C31" s="38"/>
      <c r="D31" s="38"/>
      <c r="E31" s="48">
        <f>SUM(E28:E30)</f>
        <v>0</v>
      </c>
      <c r="F31" s="93" t="str">
        <f>IF(B25=E31,"","Sjekk antall enheter!")</f>
        <v/>
      </c>
      <c r="G31" s="94"/>
      <c r="H31" s="18"/>
      <c r="I31" s="18"/>
      <c r="J31" s="19"/>
      <c r="O31" s="22"/>
      <c r="P31" s="22"/>
      <c r="Q31" s="22"/>
      <c r="R31" s="22"/>
    </row>
    <row r="32" spans="1:18">
      <c r="A32" s="19"/>
      <c r="B32" s="19"/>
      <c r="C32" s="19"/>
      <c r="D32" s="19"/>
      <c r="E32" s="19"/>
      <c r="F32" s="19"/>
      <c r="G32" s="19"/>
      <c r="H32" s="18"/>
      <c r="I32" s="18"/>
      <c r="J32" s="19"/>
      <c r="O32" s="22"/>
      <c r="P32" s="22"/>
      <c r="Q32" s="22"/>
      <c r="R32" s="22"/>
    </row>
    <row r="33" spans="1:18">
      <c r="A33" s="19"/>
      <c r="B33" s="19"/>
      <c r="C33" s="19"/>
      <c r="D33" s="19"/>
      <c r="E33" s="19"/>
      <c r="F33" s="19"/>
      <c r="G33" s="19"/>
      <c r="H33" s="18"/>
      <c r="I33" s="18"/>
      <c r="J33" s="19"/>
      <c r="O33" s="22"/>
      <c r="P33" s="22"/>
      <c r="Q33" s="22"/>
      <c r="R33" s="22"/>
    </row>
    <row r="34" spans="1:18">
      <c r="A34" s="19"/>
      <c r="B34" s="19"/>
      <c r="C34" s="19"/>
      <c r="D34" s="19"/>
      <c r="E34" s="19"/>
      <c r="F34" s="19"/>
      <c r="G34" s="19"/>
      <c r="H34" s="18"/>
      <c r="I34" s="18"/>
      <c r="J34" s="19"/>
      <c r="O34" s="22"/>
      <c r="P34" s="22"/>
      <c r="Q34" s="22"/>
      <c r="R34" s="22"/>
    </row>
    <row r="35" spans="1:18">
      <c r="A35" s="19"/>
      <c r="B35" s="19"/>
      <c r="C35" s="19"/>
      <c r="D35" s="19"/>
      <c r="E35" s="19"/>
      <c r="F35" s="19"/>
      <c r="G35" s="19"/>
      <c r="H35" s="18"/>
      <c r="I35" s="18"/>
      <c r="J35" s="19"/>
      <c r="O35" s="22"/>
      <c r="P35" s="22"/>
      <c r="Q35" s="22"/>
      <c r="R35" s="22"/>
    </row>
    <row r="36" spans="1:18">
      <c r="A36" s="19"/>
      <c r="B36" s="19"/>
      <c r="C36" s="19"/>
      <c r="D36" s="19"/>
      <c r="E36" s="19"/>
      <c r="F36" s="19"/>
      <c r="G36" s="19"/>
      <c r="H36" s="18"/>
      <c r="I36" s="18"/>
      <c r="J36" s="19"/>
      <c r="O36" s="22"/>
      <c r="P36" s="22"/>
      <c r="Q36" s="22"/>
      <c r="R36" s="22"/>
    </row>
    <row r="37" spans="1:18">
      <c r="A37" s="19"/>
      <c r="B37" s="19"/>
      <c r="C37" s="19"/>
      <c r="D37" s="19"/>
      <c r="E37" s="19"/>
      <c r="F37" s="19"/>
      <c r="G37" s="19"/>
      <c r="H37" s="18"/>
      <c r="I37" s="18"/>
      <c r="J37" s="19"/>
      <c r="O37" s="22"/>
      <c r="P37" s="22"/>
      <c r="Q37" s="22"/>
      <c r="R37" s="22"/>
    </row>
    <row r="38" spans="1:18">
      <c r="A38" s="18"/>
      <c r="B38" s="18"/>
      <c r="C38" s="18"/>
      <c r="D38" s="18"/>
      <c r="E38" s="18"/>
      <c r="F38" s="18"/>
      <c r="G38" s="18"/>
      <c r="H38" s="18"/>
      <c r="I38" s="18"/>
      <c r="J38" s="19"/>
      <c r="O38" s="22"/>
      <c r="P38" s="22"/>
      <c r="Q38" s="22"/>
      <c r="R38" s="22"/>
    </row>
    <row r="39" spans="1:18">
      <c r="A39" s="18"/>
      <c r="B39" s="18"/>
      <c r="C39" s="18"/>
      <c r="D39" s="18"/>
      <c r="E39" s="18"/>
      <c r="F39" s="18"/>
      <c r="G39" s="18"/>
      <c r="H39" s="18"/>
      <c r="I39" s="18"/>
      <c r="J39" s="19"/>
      <c r="O39" s="22"/>
      <c r="P39" s="22"/>
      <c r="Q39" s="22"/>
      <c r="R39" s="22"/>
    </row>
    <row r="40" spans="1:18">
      <c r="A40" s="18"/>
      <c r="B40" s="18"/>
      <c r="C40" s="18"/>
      <c r="D40" s="18"/>
      <c r="E40" s="18"/>
      <c r="F40" s="18"/>
      <c r="G40" s="18"/>
      <c r="H40" s="18"/>
      <c r="I40" s="18"/>
      <c r="J40" s="19"/>
      <c r="O40" s="22"/>
      <c r="P40" s="22"/>
      <c r="Q40" s="22"/>
      <c r="R40" s="22"/>
    </row>
    <row r="41" spans="1:18">
      <c r="A41" s="18"/>
      <c r="B41" s="18"/>
      <c r="C41" s="18"/>
      <c r="D41" s="18"/>
      <c r="E41" s="18"/>
      <c r="F41" s="18"/>
      <c r="G41" s="18"/>
      <c r="H41" s="18"/>
      <c r="I41" s="18"/>
      <c r="J41" s="19"/>
      <c r="O41" s="22"/>
      <c r="P41" s="22"/>
      <c r="Q41" s="22"/>
      <c r="R41" s="22"/>
    </row>
    <row r="42" spans="1:18">
      <c r="A42" s="18"/>
      <c r="B42" s="18"/>
      <c r="C42" s="18"/>
      <c r="D42" s="18"/>
      <c r="E42" s="18"/>
      <c r="F42" s="18"/>
      <c r="G42" s="18"/>
      <c r="H42" s="18"/>
      <c r="I42" s="18"/>
      <c r="J42" s="19"/>
      <c r="O42" s="22"/>
      <c r="P42" s="22"/>
      <c r="Q42" s="22"/>
      <c r="R42" s="22"/>
    </row>
    <row r="43" spans="1:18">
      <c r="A43" s="18"/>
      <c r="B43" s="18"/>
      <c r="C43" s="18"/>
      <c r="D43" s="18"/>
      <c r="E43" s="18"/>
      <c r="F43" s="18"/>
      <c r="G43" s="18"/>
      <c r="H43" s="18"/>
      <c r="I43" s="18"/>
      <c r="J43" s="19"/>
      <c r="O43" s="22"/>
      <c r="P43" s="22"/>
      <c r="Q43" s="22"/>
      <c r="R43" s="22"/>
    </row>
    <row r="44" spans="1:18">
      <c r="A44" s="18"/>
      <c r="B44" s="18"/>
      <c r="C44" s="18"/>
      <c r="D44" s="18"/>
      <c r="E44" s="18"/>
      <c r="F44" s="18"/>
      <c r="G44" s="18"/>
      <c r="H44" s="18"/>
      <c r="I44" s="18"/>
      <c r="J44" s="19"/>
      <c r="O44" s="22"/>
      <c r="P44" s="22"/>
      <c r="Q44" s="22"/>
      <c r="R44" s="22"/>
    </row>
    <row r="45" spans="1:18">
      <c r="A45" s="18"/>
      <c r="B45" s="18"/>
      <c r="C45" s="18"/>
      <c r="D45" s="18"/>
      <c r="E45" s="18"/>
      <c r="F45" s="18"/>
      <c r="G45" s="18"/>
      <c r="H45" s="18"/>
      <c r="I45" s="18"/>
      <c r="J45" s="19"/>
      <c r="O45" s="22"/>
      <c r="P45" s="22"/>
      <c r="Q45" s="22"/>
      <c r="R45" s="22"/>
    </row>
    <row r="46" spans="1:18">
      <c r="A46" s="18"/>
      <c r="B46" s="18"/>
      <c r="C46" s="18"/>
      <c r="D46" s="18"/>
      <c r="E46" s="18"/>
      <c r="F46" s="18"/>
      <c r="G46" s="18"/>
      <c r="H46" s="18"/>
      <c r="I46" s="18"/>
      <c r="J46" s="19"/>
      <c r="O46" s="22"/>
      <c r="P46" s="22"/>
      <c r="Q46" s="22"/>
      <c r="R46" s="22"/>
    </row>
    <row r="47" spans="1:18">
      <c r="A47" s="18"/>
      <c r="B47" s="18"/>
      <c r="C47" s="18"/>
      <c r="D47" s="18"/>
      <c r="E47" s="18"/>
      <c r="F47" s="18"/>
      <c r="G47" s="18"/>
      <c r="H47" s="18"/>
      <c r="I47" s="18"/>
      <c r="J47" s="19"/>
      <c r="O47" s="22"/>
      <c r="P47" s="22"/>
      <c r="Q47" s="22"/>
      <c r="R47" s="22"/>
    </row>
    <row r="48" spans="1:18">
      <c r="A48" s="18"/>
      <c r="B48" s="18"/>
      <c r="C48" s="18"/>
      <c r="D48" s="18"/>
      <c r="E48" s="18"/>
      <c r="F48" s="18"/>
      <c r="G48" s="18"/>
      <c r="H48" s="18"/>
      <c r="I48" s="18"/>
      <c r="J48" s="19"/>
      <c r="O48" s="22"/>
      <c r="P48" s="22"/>
      <c r="Q48" s="22"/>
      <c r="R48" s="22"/>
    </row>
    <row r="49" spans="1:18">
      <c r="A49" s="18"/>
      <c r="B49" s="18"/>
      <c r="C49" s="18"/>
      <c r="D49" s="18"/>
      <c r="E49" s="18"/>
      <c r="F49" s="18"/>
      <c r="G49" s="18"/>
      <c r="H49" s="18"/>
      <c r="I49" s="18"/>
      <c r="J49" s="19"/>
      <c r="O49" s="22"/>
      <c r="P49" s="22"/>
      <c r="Q49" s="22"/>
      <c r="R49" s="22"/>
    </row>
    <row r="50" spans="1:18" ht="28" customHeight="1">
      <c r="A50" s="12" t="str">
        <f>IF(A2=0,"",A2)</f>
        <v>Produktvalg med en knapp faktor</v>
      </c>
      <c r="B50" s="13"/>
      <c r="C50" s="13"/>
      <c r="D50" s="8"/>
    </row>
    <row r="51" spans="1:18" ht="13" customHeight="1">
      <c r="A51" s="12"/>
      <c r="B51" s="13"/>
      <c r="C51" s="13"/>
      <c r="D51" s="8"/>
    </row>
    <row r="52" spans="1:18" ht="13" customHeight="1">
      <c r="B52" s="67" t="str">
        <f>IF(B3=0,"",B3)</f>
        <v>Navn:/oppgavenummer:</v>
      </c>
      <c r="C52" s="72" t="str">
        <f t="shared" ref="C52:O52" si="4">IF(C3=0,"",C3)</f>
        <v/>
      </c>
      <c r="D52" s="73"/>
      <c r="E52" s="32"/>
      <c r="F52" s="32"/>
      <c r="G52" s="32" t="str">
        <f t="shared" si="4"/>
        <v/>
      </c>
      <c r="H52" s="32" t="str">
        <f t="shared" si="4"/>
        <v/>
      </c>
      <c r="I52" s="32" t="str">
        <f t="shared" si="4"/>
        <v/>
      </c>
      <c r="J52" s="32" t="str">
        <f t="shared" si="4"/>
        <v/>
      </c>
      <c r="K52" s="32" t="str">
        <f t="shared" si="4"/>
        <v/>
      </c>
      <c r="L52" s="32" t="str">
        <f t="shared" si="4"/>
        <v/>
      </c>
      <c r="M52" s="32" t="str">
        <f t="shared" si="4"/>
        <v/>
      </c>
      <c r="N52" s="32" t="str">
        <f t="shared" si="4"/>
        <v/>
      </c>
      <c r="O52" s="32" t="str">
        <f t="shared" si="4"/>
        <v/>
      </c>
    </row>
    <row r="53" spans="1:18" ht="13" customHeight="1">
      <c r="B53" s="67" t="str">
        <f>IF(B4=0,"",B4)</f>
        <v>Hva er betegnelsen (navnet) på den knappe faktoren:</v>
      </c>
      <c r="C53" s="74" t="str">
        <f t="shared" ref="C53:O53" si="5">IF(C4=0,"",C4)</f>
        <v/>
      </c>
      <c r="D53" s="75"/>
      <c r="E53" s="32"/>
      <c r="F53" s="32"/>
      <c r="G53" s="32" t="str">
        <f t="shared" si="5"/>
        <v/>
      </c>
      <c r="H53" s="32" t="str">
        <f t="shared" si="5"/>
        <v/>
      </c>
      <c r="I53" s="32" t="str">
        <f t="shared" si="5"/>
        <v/>
      </c>
      <c r="J53" s="32" t="str">
        <f t="shared" si="5"/>
        <v/>
      </c>
      <c r="K53" s="32" t="str">
        <f t="shared" si="5"/>
        <v/>
      </c>
      <c r="L53" s="32" t="str">
        <f t="shared" si="5"/>
        <v/>
      </c>
      <c r="M53" s="32" t="str">
        <f t="shared" si="5"/>
        <v/>
      </c>
      <c r="N53" s="32" t="str">
        <f t="shared" si="5"/>
        <v/>
      </c>
      <c r="O53" s="32" t="str">
        <f t="shared" si="5"/>
        <v/>
      </c>
    </row>
    <row r="54" spans="1:18">
      <c r="B54" s="67" t="str">
        <f>IF(B5=0,"",B5)</f>
        <v>Tilgang/kapasitet på :</v>
      </c>
      <c r="C54" s="76" t="str">
        <f t="shared" ref="C54:O54" si="6">IF(C5=0,"",C5)</f>
        <v/>
      </c>
      <c r="D54" s="77"/>
      <c r="E54" s="32"/>
      <c r="F54" s="32"/>
      <c r="G54" s="32" t="str">
        <f t="shared" si="6"/>
        <v/>
      </c>
      <c r="H54" s="32" t="str">
        <f t="shared" si="6"/>
        <v/>
      </c>
      <c r="I54" s="32" t="str">
        <f t="shared" si="6"/>
        <v/>
      </c>
      <c r="J54" s="32" t="str">
        <f t="shared" si="6"/>
        <v/>
      </c>
      <c r="K54" s="32" t="str">
        <f t="shared" si="6"/>
        <v/>
      </c>
      <c r="L54" s="32" t="str">
        <f t="shared" si="6"/>
        <v/>
      </c>
      <c r="M54" s="32" t="str">
        <f t="shared" si="6"/>
        <v/>
      </c>
      <c r="N54" s="32" t="str">
        <f t="shared" si="6"/>
        <v/>
      </c>
      <c r="O54" s="32" t="str">
        <f t="shared" si="6"/>
        <v/>
      </c>
    </row>
    <row r="55" spans="1:18">
      <c r="A55" s="32" t="str">
        <f t="shared" ref="A55:O55" si="7">IF(A6=0,"",A6)</f>
        <v/>
      </c>
      <c r="B55" s="32" t="str">
        <f t="shared" si="7"/>
        <v/>
      </c>
      <c r="C55" s="32" t="str">
        <f t="shared" si="7"/>
        <v/>
      </c>
      <c r="D55" s="32" t="str">
        <f t="shared" si="7"/>
        <v/>
      </c>
      <c r="E55" s="32" t="str">
        <f t="shared" si="7"/>
        <v/>
      </c>
      <c r="F55" s="32" t="str">
        <f t="shared" si="7"/>
        <v/>
      </c>
      <c r="G55" s="32" t="str">
        <f t="shared" si="7"/>
        <v/>
      </c>
      <c r="H55" s="32" t="str">
        <f t="shared" si="7"/>
        <v>Beregning av db/knapp faktor</v>
      </c>
      <c r="I55" s="32"/>
      <c r="J55" s="32"/>
      <c r="K55" s="32" t="str">
        <f t="shared" si="7"/>
        <v/>
      </c>
      <c r="L55" s="32" t="str">
        <f t="shared" si="7"/>
        <v/>
      </c>
      <c r="M55" s="32" t="str">
        <f t="shared" si="7"/>
        <v/>
      </c>
      <c r="N55" s="32" t="str">
        <f t="shared" si="7"/>
        <v/>
      </c>
      <c r="O55" s="32" t="str">
        <f t="shared" si="7"/>
        <v/>
      </c>
    </row>
    <row r="56" spans="1:18">
      <c r="A56" s="67" t="str">
        <f t="shared" ref="A56:O56" si="8">IF(A7=0,"",A7)</f>
        <v>Produktbetegnelse (navn)</v>
      </c>
      <c r="B56" s="78" t="str">
        <f t="shared" si="8"/>
        <v/>
      </c>
      <c r="C56" s="78" t="str">
        <f t="shared" si="8"/>
        <v/>
      </c>
      <c r="D56" s="78" t="str">
        <f t="shared" si="8"/>
        <v/>
      </c>
      <c r="E56" s="32" t="str">
        <f t="shared" si="8"/>
        <v/>
      </c>
      <c r="F56" s="87" t="str">
        <f t="shared" si="8"/>
        <v/>
      </c>
      <c r="G56" s="86" t="str">
        <f t="shared" si="8"/>
        <v/>
      </c>
      <c r="H56" s="78" t="str">
        <f t="shared" si="8"/>
        <v/>
      </c>
      <c r="I56" s="78" t="str">
        <f t="shared" si="8"/>
        <v/>
      </c>
      <c r="J56" s="78" t="str">
        <f t="shared" si="8"/>
        <v/>
      </c>
      <c r="K56" s="32" t="str">
        <f t="shared" si="8"/>
        <v>Hjelpetabell graf</v>
      </c>
      <c r="L56" s="32" t="str">
        <f t="shared" si="8"/>
        <v/>
      </c>
      <c r="M56" s="32" t="str">
        <f t="shared" si="8"/>
        <v/>
      </c>
      <c r="N56" s="32" t="str">
        <f t="shared" si="8"/>
        <v/>
      </c>
      <c r="O56" s="32" t="str">
        <f t="shared" si="8"/>
        <v/>
      </c>
    </row>
    <row r="57" spans="1:18">
      <c r="A57" s="67" t="str">
        <f t="shared" ref="A57:O57" si="9">IF(A8=0,"",A8)</f>
        <v>Tid (timer eller minutter):</v>
      </c>
      <c r="B57" s="78" t="str">
        <f t="shared" si="9"/>
        <v/>
      </c>
      <c r="C57" s="78" t="str">
        <f t="shared" si="9"/>
        <v/>
      </c>
      <c r="D57" s="78" t="str">
        <f t="shared" si="9"/>
        <v/>
      </c>
      <c r="E57" s="32" t="str">
        <f t="shared" si="9"/>
        <v/>
      </c>
      <c r="F57" s="69"/>
      <c r="G57" s="84" t="str">
        <f t="shared" si="9"/>
        <v>Tid knapp faktor</v>
      </c>
      <c r="H57" s="85" t="str">
        <f t="shared" si="9"/>
        <v/>
      </c>
      <c r="I57" s="85" t="str">
        <f t="shared" si="9"/>
        <v/>
      </c>
      <c r="J57" s="85" t="str">
        <f t="shared" si="9"/>
        <v/>
      </c>
      <c r="K57" s="32" t="str">
        <f t="shared" si="9"/>
        <v/>
      </c>
      <c r="L57" s="32" t="str">
        <f t="shared" si="9"/>
        <v/>
      </c>
      <c r="M57" s="32" t="str">
        <f t="shared" si="9"/>
        <v/>
      </c>
      <c r="N57" s="32" t="str">
        <f t="shared" si="9"/>
        <v/>
      </c>
      <c r="O57" s="32" t="str">
        <f t="shared" si="9"/>
        <v/>
      </c>
    </row>
    <row r="58" spans="1:18">
      <c r="A58" s="67" t="str">
        <f t="shared" ref="A58:O58" si="10">IF(A9=0,"",A9)</f>
        <v>Salgspris ekskl. mva:</v>
      </c>
      <c r="B58" s="79" t="str">
        <f t="shared" si="10"/>
        <v/>
      </c>
      <c r="C58" s="79" t="str">
        <f t="shared" si="10"/>
        <v/>
      </c>
      <c r="D58" s="79" t="str">
        <f t="shared" si="10"/>
        <v/>
      </c>
      <c r="E58" s="32" t="str">
        <f t="shared" si="10"/>
        <v/>
      </c>
      <c r="F58" s="69"/>
      <c r="G58" s="84" t="str">
        <f t="shared" si="10"/>
        <v>Salg i kr knapp faktor</v>
      </c>
      <c r="H58" s="85" t="str">
        <f t="shared" si="10"/>
        <v/>
      </c>
      <c r="I58" s="85" t="str">
        <f t="shared" si="10"/>
        <v/>
      </c>
      <c r="J58" s="85" t="str">
        <f t="shared" si="10"/>
        <v/>
      </c>
      <c r="K58" s="32" t="str">
        <f t="shared" si="10"/>
        <v/>
      </c>
      <c r="L58" s="32" t="str">
        <f t="shared" si="10"/>
        <v/>
      </c>
      <c r="M58" s="32" t="str">
        <f t="shared" si="10"/>
        <v/>
      </c>
      <c r="N58" s="32" t="str">
        <f t="shared" si="10"/>
        <v/>
      </c>
      <c r="O58" s="32" t="str">
        <f t="shared" si="10"/>
        <v/>
      </c>
    </row>
    <row r="59" spans="1:18">
      <c r="A59" s="67" t="str">
        <f t="shared" ref="A59:O59" si="11">IF(A10=0,"",A10)</f>
        <v>Direkte material (råvarer o.l):</v>
      </c>
      <c r="B59" s="81" t="str">
        <f t="shared" si="11"/>
        <v/>
      </c>
      <c r="C59" s="81" t="str">
        <f t="shared" si="11"/>
        <v/>
      </c>
      <c r="D59" s="81" t="str">
        <f t="shared" si="11"/>
        <v/>
      </c>
      <c r="E59" s="32" t="str">
        <f t="shared" si="11"/>
        <v/>
      </c>
      <c r="F59" s="69"/>
      <c r="G59" s="84" t="str">
        <f t="shared" si="11"/>
        <v>Materialforbruk knapp faktor</v>
      </c>
      <c r="H59" s="85" t="str">
        <f t="shared" si="11"/>
        <v/>
      </c>
      <c r="I59" s="85" t="str">
        <f t="shared" si="11"/>
        <v/>
      </c>
      <c r="J59" s="85" t="str">
        <f t="shared" si="11"/>
        <v/>
      </c>
      <c r="K59" s="32" t="str">
        <f t="shared" si="11"/>
        <v/>
      </c>
      <c r="L59" s="32" t="str">
        <f t="shared" si="11"/>
        <v/>
      </c>
      <c r="M59" s="32" t="str">
        <f t="shared" si="11"/>
        <v/>
      </c>
      <c r="N59" s="32" t="str">
        <f t="shared" si="11"/>
        <v/>
      </c>
      <c r="O59" s="32" t="str">
        <f t="shared" si="11"/>
        <v/>
      </c>
    </row>
    <row r="60" spans="1:18">
      <c r="A60" s="67" t="str">
        <f t="shared" ref="A60:O60" si="12">IF(A11=0,"",A11)</f>
        <v>Direkte lønn:</v>
      </c>
      <c r="B60" s="82" t="str">
        <f t="shared" si="12"/>
        <v/>
      </c>
      <c r="C60" s="82" t="str">
        <f t="shared" si="12"/>
        <v/>
      </c>
      <c r="D60" s="82" t="str">
        <f t="shared" si="12"/>
        <v/>
      </c>
      <c r="E60" s="32" t="str">
        <f t="shared" si="12"/>
        <v/>
      </c>
      <c r="F60" s="69"/>
      <c r="G60" s="84" t="str">
        <f t="shared" si="12"/>
        <v>Arbeidskraft knapp faktor</v>
      </c>
      <c r="H60" s="85" t="str">
        <f t="shared" si="12"/>
        <v/>
      </c>
      <c r="I60" s="85" t="str">
        <f t="shared" si="12"/>
        <v/>
      </c>
      <c r="J60" s="85" t="str">
        <f t="shared" si="12"/>
        <v/>
      </c>
      <c r="K60" s="32" t="str">
        <f t="shared" si="12"/>
        <v/>
      </c>
      <c r="L60" s="32" t="str">
        <f t="shared" si="12"/>
        <v/>
      </c>
      <c r="M60" s="32" t="str">
        <f t="shared" si="12"/>
        <v/>
      </c>
      <c r="N60" s="32" t="str">
        <f t="shared" si="12"/>
        <v/>
      </c>
      <c r="O60" s="32" t="str">
        <f t="shared" si="12"/>
        <v/>
      </c>
    </row>
    <row r="61" spans="1:18">
      <c r="A61" s="67" t="str">
        <f t="shared" ref="A61:O61" si="13">IF(A12=0,"",A12)</f>
        <v>Indirekte variable kostnader:</v>
      </c>
      <c r="B61" s="80" t="str">
        <f t="shared" si="13"/>
        <v/>
      </c>
      <c r="C61" s="80" t="str">
        <f t="shared" si="13"/>
        <v/>
      </c>
      <c r="D61" s="80" t="str">
        <f t="shared" si="13"/>
        <v/>
      </c>
      <c r="E61" s="32" t="str">
        <f t="shared" si="13"/>
        <v/>
      </c>
      <c r="F61" s="69"/>
      <c r="G61" s="84" t="str">
        <f t="shared" si="13"/>
        <v>Ind. var. kostn knapp faktor</v>
      </c>
      <c r="H61" s="85" t="str">
        <f t="shared" si="13"/>
        <v/>
      </c>
      <c r="I61" s="85" t="str">
        <f t="shared" si="13"/>
        <v/>
      </c>
      <c r="J61" s="85" t="str">
        <f t="shared" si="13"/>
        <v/>
      </c>
      <c r="K61" s="32" t="str">
        <f t="shared" si="13"/>
        <v/>
      </c>
      <c r="L61" s="32" t="str">
        <f t="shared" si="13"/>
        <v/>
      </c>
      <c r="M61" s="32" t="str">
        <f t="shared" si="13"/>
        <v/>
      </c>
      <c r="N61" s="32" t="str">
        <f t="shared" si="13"/>
        <v/>
      </c>
      <c r="O61" s="32" t="str">
        <f t="shared" si="13"/>
        <v/>
      </c>
    </row>
    <row r="62" spans="1:18">
      <c r="A62" s="67" t="str">
        <f t="shared" ref="A62:O62" si="14">IF(A13=0,"",A13)</f>
        <v>Sum variable kostnader:</v>
      </c>
      <c r="B62" s="79" t="str">
        <f t="shared" si="14"/>
        <v/>
      </c>
      <c r="C62" s="79" t="str">
        <f t="shared" si="14"/>
        <v/>
      </c>
      <c r="D62" s="79" t="str">
        <f t="shared" si="14"/>
        <v/>
      </c>
      <c r="E62" s="32" t="str">
        <f t="shared" si="14"/>
        <v/>
      </c>
      <c r="F62" s="32" t="str">
        <f t="shared" si="14"/>
        <v/>
      </c>
      <c r="G62" s="32" t="str">
        <f t="shared" si="14"/>
        <v/>
      </c>
      <c r="H62" s="32" t="str">
        <f t="shared" si="14"/>
        <v/>
      </c>
      <c r="I62" s="32" t="str">
        <f t="shared" si="14"/>
        <v/>
      </c>
      <c r="J62" s="32" t="str">
        <f t="shared" si="14"/>
        <v/>
      </c>
      <c r="K62" s="32" t="str">
        <f t="shared" si="14"/>
        <v/>
      </c>
      <c r="L62" s="32" t="str">
        <f t="shared" si="14"/>
        <v/>
      </c>
      <c r="M62" s="32" t="str">
        <f t="shared" si="14"/>
        <v/>
      </c>
      <c r="N62" s="32" t="str">
        <f t="shared" si="14"/>
        <v/>
      </c>
      <c r="O62" s="32" t="str">
        <f t="shared" si="14"/>
        <v/>
      </c>
    </row>
    <row r="63" spans="1:18">
      <c r="A63" s="67" t="str">
        <f t="shared" ref="A63:O63" si="15">IF(A14=0,"",A14)</f>
        <v>Dekningsbidrag per enhet</v>
      </c>
      <c r="B63" s="80" t="str">
        <f t="shared" si="15"/>
        <v/>
      </c>
      <c r="C63" s="80" t="str">
        <f t="shared" si="15"/>
        <v/>
      </c>
      <c r="D63" s="80" t="str">
        <f t="shared" si="15"/>
        <v/>
      </c>
      <c r="E63" s="32" t="str">
        <f t="shared" si="15"/>
        <v/>
      </c>
      <c r="F63" s="32" t="str">
        <f t="shared" si="15"/>
        <v/>
      </c>
      <c r="G63" s="32" t="str">
        <f t="shared" si="15"/>
        <v/>
      </c>
      <c r="H63" s="32" t="str">
        <f t="shared" si="15"/>
        <v/>
      </c>
      <c r="I63" s="32" t="str">
        <f t="shared" si="15"/>
        <v/>
      </c>
      <c r="J63" s="32" t="str">
        <f t="shared" si="15"/>
        <v/>
      </c>
      <c r="K63" s="32" t="str">
        <f t="shared" si="15"/>
        <v>Hjelpetabell rangering og sum</v>
      </c>
      <c r="L63" s="32" t="str">
        <f t="shared" si="15"/>
        <v/>
      </c>
      <c r="M63" s="32" t="str">
        <f t="shared" si="15"/>
        <v/>
      </c>
      <c r="N63" s="32" t="str">
        <f t="shared" si="15"/>
        <v/>
      </c>
      <c r="O63" s="32" t="str">
        <f t="shared" si="15"/>
        <v/>
      </c>
    </row>
    <row r="64" spans="1:18">
      <c r="A64" s="67" t="str">
        <f t="shared" ref="A64:O64" si="16">IF(A15=0,"",A15)</f>
        <v>Forbruk av knapp faktor :</v>
      </c>
      <c r="B64" s="79" t="str">
        <f t="shared" si="16"/>
        <v/>
      </c>
      <c r="C64" s="79" t="str">
        <f t="shared" si="16"/>
        <v/>
      </c>
      <c r="D64" s="79" t="str">
        <f t="shared" si="16"/>
        <v/>
      </c>
      <c r="E64" s="32" t="str">
        <f t="shared" si="16"/>
        <v/>
      </c>
      <c r="F64" s="32" t="str">
        <f t="shared" si="16"/>
        <v/>
      </c>
      <c r="G64" s="32" t="str">
        <f t="shared" si="16"/>
        <v/>
      </c>
      <c r="H64" s="32" t="str">
        <f t="shared" si="16"/>
        <v/>
      </c>
      <c r="I64" s="32" t="str">
        <f t="shared" si="16"/>
        <v/>
      </c>
      <c r="J64" s="32" t="str">
        <f t="shared" si="16"/>
        <v/>
      </c>
      <c r="K64" s="32" t="str">
        <f t="shared" si="16"/>
        <v/>
      </c>
      <c r="L64" s="32" t="str">
        <f t="shared" si="16"/>
        <v/>
      </c>
      <c r="M64" s="32" t="str">
        <f t="shared" si="16"/>
        <v/>
      </c>
      <c r="N64" s="32" t="str">
        <f t="shared" si="16"/>
        <v/>
      </c>
      <c r="O64" s="32" t="str">
        <f t="shared" si="16"/>
        <v/>
      </c>
    </row>
    <row r="65" spans="1:15">
      <c r="A65" s="67" t="str">
        <f t="shared" ref="A65:O65" si="17">IF(A16=0,"",A16)</f>
        <v>Dekningsbidrag/knapp faktor ()</v>
      </c>
      <c r="B65" s="79" t="str">
        <f t="shared" si="17"/>
        <v/>
      </c>
      <c r="C65" s="79" t="str">
        <f t="shared" si="17"/>
        <v/>
      </c>
      <c r="D65" s="79" t="str">
        <f t="shared" si="17"/>
        <v/>
      </c>
      <c r="E65" s="32" t="str">
        <f t="shared" si="17"/>
        <v/>
      </c>
      <c r="F65" s="32" t="str">
        <f t="shared" si="17"/>
        <v/>
      </c>
      <c r="G65" s="32" t="str">
        <f t="shared" si="17"/>
        <v/>
      </c>
      <c r="H65" s="32" t="str">
        <f t="shared" si="17"/>
        <v/>
      </c>
      <c r="I65" s="32" t="str">
        <f t="shared" si="17"/>
        <v/>
      </c>
      <c r="J65" s="32" t="str">
        <f t="shared" si="17"/>
        <v/>
      </c>
      <c r="K65" s="32" t="str">
        <f t="shared" si="17"/>
        <v/>
      </c>
      <c r="L65" s="32" t="str">
        <f t="shared" si="17"/>
        <v/>
      </c>
      <c r="M65" s="32" t="str">
        <f t="shared" si="17"/>
        <v/>
      </c>
      <c r="N65" s="32" t="str">
        <f t="shared" si="17"/>
        <v/>
      </c>
      <c r="O65" s="32" t="str">
        <f t="shared" si="17"/>
        <v/>
      </c>
    </row>
    <row r="66" spans="1:15">
      <c r="A66" s="67" t="str">
        <f t="shared" ref="A66:O66" si="18">IF(A17=0,"",A17)</f>
        <v>Rangering</v>
      </c>
      <c r="B66" s="78" t="str">
        <f t="shared" si="18"/>
        <v/>
      </c>
      <c r="C66" s="78" t="str">
        <f t="shared" si="18"/>
        <v/>
      </c>
      <c r="D66" s="78" t="str">
        <f t="shared" si="18"/>
        <v/>
      </c>
      <c r="E66" s="32" t="str">
        <f t="shared" si="18"/>
        <v/>
      </c>
      <c r="F66" s="32"/>
      <c r="G66" s="32"/>
      <c r="H66" s="32"/>
      <c r="I66" s="32"/>
      <c r="J66" s="32"/>
      <c r="K66" s="32" t="str">
        <f t="shared" si="18"/>
        <v/>
      </c>
      <c r="L66" s="32" t="str">
        <f t="shared" si="18"/>
        <v/>
      </c>
      <c r="M66" s="32" t="str">
        <f t="shared" si="18"/>
        <v/>
      </c>
      <c r="N66" s="32" t="str">
        <f t="shared" si="18"/>
        <v/>
      </c>
      <c r="O66" s="32" t="str">
        <f t="shared" si="18"/>
        <v/>
      </c>
    </row>
    <row r="67" spans="1:15">
      <c r="A67" s="32" t="str">
        <f t="shared" ref="A67:O67" si="19">IF(A18=0,"",A18)</f>
        <v/>
      </c>
      <c r="B67" s="32" t="str">
        <f t="shared" si="19"/>
        <v/>
      </c>
      <c r="C67" s="32" t="str">
        <f t="shared" si="19"/>
        <v/>
      </c>
      <c r="D67" s="32" t="str">
        <f t="shared" si="19"/>
        <v/>
      </c>
      <c r="E67" s="32" t="str">
        <f t="shared" si="19"/>
        <v/>
      </c>
      <c r="F67" s="32" t="str">
        <f t="shared" si="19"/>
        <v/>
      </c>
      <c r="G67" s="32" t="str">
        <f t="shared" si="19"/>
        <v/>
      </c>
      <c r="H67" s="32" t="str">
        <f t="shared" si="19"/>
        <v/>
      </c>
      <c r="I67" s="32" t="str">
        <f t="shared" si="19"/>
        <v/>
      </c>
      <c r="J67" s="32" t="str">
        <f t="shared" si="19"/>
        <v/>
      </c>
      <c r="K67" s="32" t="str">
        <f t="shared" si="19"/>
        <v/>
      </c>
      <c r="L67" s="32" t="str">
        <f t="shared" si="19"/>
        <v/>
      </c>
      <c r="M67" s="32" t="str">
        <f t="shared" si="19"/>
        <v/>
      </c>
      <c r="N67" s="32" t="str">
        <f t="shared" si="19"/>
        <v/>
      </c>
      <c r="O67" s="32" t="str">
        <f t="shared" si="19"/>
        <v/>
      </c>
    </row>
    <row r="68" spans="1:15">
      <c r="A68" s="32" t="str">
        <f t="shared" ref="A68:O68" si="20">IF(A19=0,"",A19)</f>
        <v/>
      </c>
      <c r="B68" s="78" t="str">
        <f t="shared" si="20"/>
        <v/>
      </c>
      <c r="C68" s="78" t="str">
        <f t="shared" si="20"/>
        <v/>
      </c>
      <c r="D68" s="78" t="str">
        <f t="shared" si="20"/>
        <v/>
      </c>
      <c r="E68" s="78" t="str">
        <f t="shared" si="20"/>
        <v>Totalt DB</v>
      </c>
      <c r="F68" s="32" t="str">
        <f t="shared" si="20"/>
        <v/>
      </c>
      <c r="G68" s="32" t="str">
        <f t="shared" si="20"/>
        <v/>
      </c>
      <c r="H68" s="32" t="str">
        <f t="shared" si="20"/>
        <v/>
      </c>
      <c r="I68" s="32" t="str">
        <f t="shared" si="20"/>
        <v/>
      </c>
      <c r="J68" s="32" t="str">
        <f t="shared" si="20"/>
        <v/>
      </c>
      <c r="K68" s="32" t="str">
        <f t="shared" si="20"/>
        <v/>
      </c>
      <c r="L68" s="32" t="str">
        <f t="shared" si="20"/>
        <v/>
      </c>
      <c r="M68" s="32" t="str">
        <f t="shared" si="20"/>
        <v/>
      </c>
      <c r="N68" s="32" t="str">
        <f t="shared" si="20"/>
        <v/>
      </c>
      <c r="O68" s="32" t="str">
        <f t="shared" si="20"/>
        <v/>
      </c>
    </row>
    <row r="69" spans="1:15">
      <c r="A69" s="67" t="str">
        <f t="shared" ref="A69:O69" si="21">IF(A20=0,"",A20)</f>
        <v>Salg i enheter i dag:</v>
      </c>
      <c r="B69" s="78" t="str">
        <f t="shared" si="21"/>
        <v/>
      </c>
      <c r="C69" s="78" t="str">
        <f t="shared" si="21"/>
        <v/>
      </c>
      <c r="D69" s="78" t="str">
        <f t="shared" si="21"/>
        <v/>
      </c>
      <c r="E69" s="88" t="str">
        <f t="shared" si="21"/>
        <v/>
      </c>
      <c r="F69" s="32" t="str">
        <f t="shared" si="21"/>
        <v/>
      </c>
      <c r="G69" s="32" t="str">
        <f t="shared" si="21"/>
        <v/>
      </c>
      <c r="H69" s="32" t="str">
        <f t="shared" si="21"/>
        <v/>
      </c>
      <c r="I69" s="32" t="str">
        <f t="shared" si="21"/>
        <v/>
      </c>
      <c r="J69" s="32" t="str">
        <f t="shared" si="21"/>
        <v/>
      </c>
      <c r="K69" s="32" t="str">
        <f t="shared" si="21"/>
        <v/>
      </c>
      <c r="L69" s="32" t="str">
        <f t="shared" si="21"/>
        <v/>
      </c>
      <c r="M69" s="32" t="str">
        <f t="shared" si="21"/>
        <v/>
      </c>
      <c r="N69" s="32" t="str">
        <f t="shared" si="21"/>
        <v/>
      </c>
      <c r="O69" s="32" t="str">
        <f t="shared" si="21"/>
        <v/>
      </c>
    </row>
    <row r="70" spans="1:15">
      <c r="A70" s="67" t="str">
        <f t="shared" ref="A70:O70" si="22">IF(A21=0,"",A21)</f>
        <v xml:space="preserve">Salg i enheter bare </v>
      </c>
      <c r="B70" s="78" t="str">
        <f t="shared" si="22"/>
        <v/>
      </c>
      <c r="C70" s="78" t="str">
        <f t="shared" si="22"/>
        <v/>
      </c>
      <c r="D70" s="78" t="str">
        <f t="shared" si="22"/>
        <v/>
      </c>
      <c r="E70" s="88" t="str">
        <f t="shared" si="22"/>
        <v/>
      </c>
      <c r="F70" s="32" t="str">
        <f t="shared" si="22"/>
        <v/>
      </c>
      <c r="G70" s="32" t="str">
        <f t="shared" si="22"/>
        <v/>
      </c>
      <c r="H70" s="32" t="str">
        <f t="shared" si="22"/>
        <v/>
      </c>
      <c r="I70" s="32" t="str">
        <f t="shared" si="22"/>
        <v/>
      </c>
      <c r="J70" s="32" t="str">
        <f t="shared" si="22"/>
        <v/>
      </c>
      <c r="K70" s="32" t="str">
        <f t="shared" si="22"/>
        <v/>
      </c>
      <c r="L70" s="32" t="str">
        <f t="shared" si="22"/>
        <v/>
      </c>
      <c r="M70" s="32" t="str">
        <f t="shared" si="22"/>
        <v/>
      </c>
      <c r="N70" s="32" t="str">
        <f t="shared" si="22"/>
        <v/>
      </c>
      <c r="O70" s="32" t="str">
        <f t="shared" si="22"/>
        <v/>
      </c>
    </row>
    <row r="71" spans="1:15">
      <c r="A71" s="32" t="str">
        <f t="shared" ref="A71:O71" si="23">IF(A22=0,"",A22)</f>
        <v/>
      </c>
      <c r="B71" s="32" t="str">
        <f t="shared" si="23"/>
        <v/>
      </c>
      <c r="C71" s="32" t="str">
        <f t="shared" si="23"/>
        <v/>
      </c>
      <c r="D71" s="32" t="str">
        <f t="shared" si="23"/>
        <v/>
      </c>
      <c r="E71" s="32" t="str">
        <f t="shared" si="23"/>
        <v/>
      </c>
      <c r="F71" s="32" t="str">
        <f t="shared" si="23"/>
        <v/>
      </c>
      <c r="G71" s="32" t="str">
        <f t="shared" si="23"/>
        <v/>
      </c>
      <c r="H71" s="32" t="str">
        <f t="shared" si="23"/>
        <v/>
      </c>
      <c r="I71" s="32" t="str">
        <f t="shared" si="23"/>
        <v/>
      </c>
      <c r="J71" s="32" t="str">
        <f t="shared" si="23"/>
        <v/>
      </c>
      <c r="K71" s="32" t="str">
        <f t="shared" si="23"/>
        <v/>
      </c>
      <c r="L71" s="32" t="str">
        <f t="shared" si="23"/>
        <v/>
      </c>
      <c r="M71" s="32" t="str">
        <f t="shared" si="23"/>
        <v/>
      </c>
      <c r="N71" s="32" t="str">
        <f t="shared" si="23"/>
        <v/>
      </c>
      <c r="O71" s="32" t="str">
        <f t="shared" si="23"/>
        <v/>
      </c>
    </row>
    <row r="72" spans="1:15">
      <c r="A72" s="32" t="str">
        <f t="shared" ref="A72:O72" si="24">IF(A23=0,"",A23)</f>
        <v>Fordeling av produksjon ved en knapp faktor og begrensninger i salg/produksjon</v>
      </c>
      <c r="B72" s="32"/>
      <c r="C72" s="32"/>
      <c r="D72" s="32"/>
      <c r="E72" s="32"/>
      <c r="F72" s="32"/>
      <c r="G72" s="32"/>
      <c r="H72" s="32"/>
      <c r="I72" s="32"/>
      <c r="J72" s="32"/>
      <c r="K72" s="32" t="str">
        <f t="shared" si="24"/>
        <v/>
      </c>
      <c r="L72" s="32" t="str">
        <f t="shared" si="24"/>
        <v/>
      </c>
      <c r="M72" s="32" t="str">
        <f t="shared" si="24"/>
        <v/>
      </c>
      <c r="N72" s="32" t="str">
        <f t="shared" si="24"/>
        <v/>
      </c>
      <c r="O72" s="32" t="str">
        <f t="shared" si="24"/>
        <v/>
      </c>
    </row>
    <row r="73" spans="1:15">
      <c r="A73" s="32" t="str">
        <f t="shared" ref="A73:O73" si="25">IF(A24=0,"",A24)</f>
        <v/>
      </c>
      <c r="B73" s="32" t="str">
        <f t="shared" si="25"/>
        <v/>
      </c>
      <c r="C73" s="32" t="str">
        <f t="shared" si="25"/>
        <v/>
      </c>
      <c r="D73" s="32" t="str">
        <f t="shared" si="25"/>
        <v/>
      </c>
      <c r="E73" s="32" t="str">
        <f t="shared" si="25"/>
        <v/>
      </c>
      <c r="F73" s="32" t="str">
        <f t="shared" si="25"/>
        <v/>
      </c>
      <c r="G73" s="32" t="str">
        <f t="shared" si="25"/>
        <v/>
      </c>
      <c r="H73" s="32" t="str">
        <f t="shared" si="25"/>
        <v/>
      </c>
      <c r="I73" s="32" t="str">
        <f t="shared" si="25"/>
        <v/>
      </c>
      <c r="J73" s="32" t="str">
        <f t="shared" si="25"/>
        <v/>
      </c>
      <c r="K73" s="32" t="str">
        <f t="shared" si="25"/>
        <v/>
      </c>
      <c r="L73" s="32" t="str">
        <f t="shared" si="25"/>
        <v/>
      </c>
      <c r="M73" s="32" t="str">
        <f t="shared" si="25"/>
        <v/>
      </c>
      <c r="N73" s="32" t="str">
        <f t="shared" si="25"/>
        <v/>
      </c>
      <c r="O73" s="32" t="str">
        <f t="shared" si="25"/>
        <v/>
      </c>
    </row>
    <row r="74" spans="1:15">
      <c r="A74" s="32" t="str">
        <f t="shared" ref="A74:O74" si="26">IF(A25=0,"",A25)</f>
        <v>Registrer total kapasitet:</v>
      </c>
      <c r="B74" s="69" t="str">
        <f t="shared" si="26"/>
        <v/>
      </c>
      <c r="C74" s="32" t="str">
        <f t="shared" si="26"/>
        <v/>
      </c>
      <c r="D74" s="32" t="str">
        <f t="shared" si="26"/>
        <v/>
      </c>
      <c r="E74" s="32" t="str">
        <f t="shared" si="26"/>
        <v/>
      </c>
      <c r="F74" s="32" t="str">
        <f t="shared" si="26"/>
        <v/>
      </c>
      <c r="G74" s="32" t="str">
        <f t="shared" si="26"/>
        <v/>
      </c>
      <c r="H74" s="32" t="str">
        <f t="shared" si="26"/>
        <v/>
      </c>
      <c r="I74" s="32" t="str">
        <f t="shared" si="26"/>
        <v/>
      </c>
      <c r="J74" s="32" t="str">
        <f t="shared" si="26"/>
        <v/>
      </c>
      <c r="K74" s="32" t="str">
        <f t="shared" si="26"/>
        <v/>
      </c>
      <c r="L74" s="32" t="str">
        <f t="shared" si="26"/>
        <v/>
      </c>
      <c r="M74" s="32" t="str">
        <f t="shared" si="26"/>
        <v/>
      </c>
      <c r="N74" s="32" t="str">
        <f t="shared" si="26"/>
        <v/>
      </c>
      <c r="O74" s="32" t="str">
        <f t="shared" si="26"/>
        <v/>
      </c>
    </row>
    <row r="75" spans="1:15">
      <c r="A75" s="32" t="str">
        <f t="shared" ref="A75:O75" si="27">IF(A26=0,"",A26)</f>
        <v/>
      </c>
      <c r="B75" s="32" t="str">
        <f t="shared" si="27"/>
        <v/>
      </c>
      <c r="C75" s="32" t="str">
        <f t="shared" si="27"/>
        <v/>
      </c>
      <c r="D75" s="32" t="str">
        <f t="shared" si="27"/>
        <v/>
      </c>
      <c r="E75" s="32" t="str">
        <f t="shared" si="27"/>
        <v/>
      </c>
      <c r="F75" s="32" t="str">
        <f t="shared" si="27"/>
        <v/>
      </c>
      <c r="G75" s="32" t="str">
        <f t="shared" si="27"/>
        <v/>
      </c>
      <c r="H75" s="32" t="str">
        <f t="shared" si="27"/>
        <v/>
      </c>
      <c r="I75" s="32" t="str">
        <f t="shared" si="27"/>
        <v/>
      </c>
      <c r="J75" s="32" t="str">
        <f t="shared" si="27"/>
        <v/>
      </c>
      <c r="K75" s="32" t="str">
        <f t="shared" si="27"/>
        <v/>
      </c>
      <c r="L75" s="32" t="str">
        <f t="shared" si="27"/>
        <v/>
      </c>
      <c r="M75" s="32" t="str">
        <f t="shared" si="27"/>
        <v/>
      </c>
      <c r="N75" s="32" t="str">
        <f t="shared" si="27"/>
        <v/>
      </c>
      <c r="O75" s="32" t="str">
        <f t="shared" si="27"/>
        <v/>
      </c>
    </row>
    <row r="76" spans="1:15" ht="36">
      <c r="A76" s="69" t="str">
        <f t="shared" ref="A76:O76" si="28">IF(A27=0,"",A27)</f>
        <v>Produkt</v>
      </c>
      <c r="B76" s="69" t="str">
        <f t="shared" si="28"/>
        <v>Rangering</v>
      </c>
      <c r="C76" s="83" t="str">
        <f t="shared" si="28"/>
        <v>Forbruk av knapp faktor per enhet</v>
      </c>
      <c r="D76" s="78" t="str">
        <f t="shared" si="28"/>
        <v>Antall enh.</v>
      </c>
      <c r="E76" s="83" t="str">
        <f t="shared" si="28"/>
        <v>Forbruk av knapp faktor totalt</v>
      </c>
      <c r="F76" s="32" t="str">
        <f t="shared" si="28"/>
        <v>Restkapasitet</v>
      </c>
      <c r="G76" s="32" t="str">
        <f t="shared" si="28"/>
        <v/>
      </c>
      <c r="H76" s="32" t="str">
        <f t="shared" si="28"/>
        <v/>
      </c>
      <c r="I76" s="32" t="str">
        <f t="shared" si="28"/>
        <v/>
      </c>
      <c r="J76" s="32" t="str">
        <f t="shared" si="28"/>
        <v/>
      </c>
      <c r="K76" s="32" t="str">
        <f t="shared" si="28"/>
        <v/>
      </c>
      <c r="L76" s="32" t="str">
        <f t="shared" si="28"/>
        <v/>
      </c>
      <c r="M76" s="32" t="str">
        <f t="shared" si="28"/>
        <v/>
      </c>
      <c r="N76" s="32" t="str">
        <f t="shared" si="28"/>
        <v/>
      </c>
      <c r="O76" s="32" t="str">
        <f t="shared" si="28"/>
        <v/>
      </c>
    </row>
    <row r="77" spans="1:15">
      <c r="A77" s="69" t="str">
        <f t="shared" ref="A77:O77" si="29">IF(A28=0,"",A28)</f>
        <v/>
      </c>
      <c r="B77" s="78">
        <f t="shared" si="29"/>
        <v>1</v>
      </c>
      <c r="C77" s="78" t="str">
        <f t="shared" si="29"/>
        <v/>
      </c>
      <c r="D77" s="78" t="str">
        <f t="shared" si="29"/>
        <v/>
      </c>
      <c r="E77" s="78" t="str">
        <f t="shared" si="29"/>
        <v/>
      </c>
      <c r="F77" s="32" t="str">
        <f t="shared" si="29"/>
        <v/>
      </c>
      <c r="G77" s="32" t="str">
        <f t="shared" si="29"/>
        <v/>
      </c>
      <c r="H77" s="32" t="str">
        <f t="shared" si="29"/>
        <v/>
      </c>
      <c r="I77" s="32" t="str">
        <f t="shared" si="29"/>
        <v/>
      </c>
      <c r="J77" s="32" t="str">
        <f t="shared" si="29"/>
        <v/>
      </c>
      <c r="K77" s="32" t="str">
        <f t="shared" si="29"/>
        <v/>
      </c>
      <c r="L77" s="32" t="str">
        <f t="shared" si="29"/>
        <v/>
      </c>
      <c r="M77" s="32" t="str">
        <f t="shared" si="29"/>
        <v/>
      </c>
      <c r="N77" s="32" t="str">
        <f t="shared" si="29"/>
        <v/>
      </c>
      <c r="O77" s="32" t="str">
        <f t="shared" si="29"/>
        <v/>
      </c>
    </row>
    <row r="78" spans="1:15">
      <c r="A78" s="69" t="str">
        <f t="shared" ref="A78:O78" si="30">IF(A29=0,"",A29)</f>
        <v/>
      </c>
      <c r="B78" s="78">
        <f t="shared" si="30"/>
        <v>2</v>
      </c>
      <c r="C78" s="78" t="str">
        <f t="shared" si="30"/>
        <v/>
      </c>
      <c r="D78" s="78" t="str">
        <f t="shared" si="30"/>
        <v/>
      </c>
      <c r="E78" s="78" t="str">
        <f t="shared" si="30"/>
        <v/>
      </c>
      <c r="F78" s="32" t="str">
        <f t="shared" si="30"/>
        <v/>
      </c>
      <c r="G78" s="32" t="str">
        <f t="shared" si="30"/>
        <v/>
      </c>
      <c r="H78" s="32" t="str">
        <f t="shared" si="30"/>
        <v/>
      </c>
      <c r="I78" s="32" t="str">
        <f t="shared" si="30"/>
        <v/>
      </c>
      <c r="J78" s="32" t="str">
        <f t="shared" si="30"/>
        <v/>
      </c>
      <c r="K78" s="32" t="str">
        <f t="shared" si="30"/>
        <v/>
      </c>
      <c r="L78" s="32" t="str">
        <f t="shared" si="30"/>
        <v/>
      </c>
      <c r="M78" s="32" t="str">
        <f t="shared" si="30"/>
        <v/>
      </c>
      <c r="N78" s="32" t="str">
        <f t="shared" si="30"/>
        <v/>
      </c>
      <c r="O78" s="32" t="str">
        <f t="shared" si="30"/>
        <v/>
      </c>
    </row>
    <row r="79" spans="1:15">
      <c r="A79" s="69" t="str">
        <f t="shared" ref="A79:O79" si="31">IF(A30=0,"",A30)</f>
        <v/>
      </c>
      <c r="B79" s="78">
        <f t="shared" si="31"/>
        <v>3</v>
      </c>
      <c r="C79" s="78" t="str">
        <f t="shared" si="31"/>
        <v/>
      </c>
      <c r="D79" s="78" t="str">
        <f t="shared" si="31"/>
        <v/>
      </c>
      <c r="E79" s="78" t="str">
        <f t="shared" si="31"/>
        <v/>
      </c>
      <c r="F79" s="32" t="str">
        <f t="shared" si="31"/>
        <v/>
      </c>
      <c r="G79" s="32" t="str">
        <f t="shared" si="31"/>
        <v/>
      </c>
      <c r="H79" s="32" t="str">
        <f t="shared" si="31"/>
        <v/>
      </c>
      <c r="I79" s="32" t="str">
        <f t="shared" si="31"/>
        <v/>
      </c>
      <c r="J79" s="32" t="str">
        <f t="shared" si="31"/>
        <v/>
      </c>
      <c r="K79" s="32" t="str">
        <f t="shared" si="31"/>
        <v/>
      </c>
      <c r="L79" s="32" t="str">
        <f t="shared" si="31"/>
        <v/>
      </c>
      <c r="M79" s="32" t="str">
        <f t="shared" si="31"/>
        <v/>
      </c>
      <c r="N79" s="32" t="str">
        <f t="shared" si="31"/>
        <v/>
      </c>
      <c r="O79" s="32" t="str">
        <f t="shared" si="31"/>
        <v/>
      </c>
    </row>
    <row r="80" spans="1:15">
      <c r="A80" s="32" t="str">
        <f t="shared" ref="A80:O80" si="32">IF(A31=0,"",A31)</f>
        <v/>
      </c>
      <c r="B80" s="32" t="str">
        <f t="shared" si="32"/>
        <v/>
      </c>
      <c r="C80" s="68" t="str">
        <f t="shared" si="32"/>
        <v/>
      </c>
      <c r="D80" s="68" t="str">
        <f t="shared" si="32"/>
        <v/>
      </c>
      <c r="E80" s="78" t="str">
        <f t="shared" si="32"/>
        <v/>
      </c>
      <c r="F80" s="32" t="str">
        <f t="shared" si="32"/>
        <v/>
      </c>
      <c r="G80" s="32" t="str">
        <f t="shared" si="32"/>
        <v/>
      </c>
      <c r="H80" s="32" t="str">
        <f t="shared" si="32"/>
        <v/>
      </c>
      <c r="I80" s="32" t="str">
        <f t="shared" si="32"/>
        <v/>
      </c>
      <c r="J80" s="32" t="str">
        <f t="shared" si="32"/>
        <v/>
      </c>
      <c r="K80" s="32" t="str">
        <f t="shared" si="32"/>
        <v/>
      </c>
      <c r="L80" s="32" t="str">
        <f t="shared" si="32"/>
        <v/>
      </c>
      <c r="M80" s="32" t="str">
        <f t="shared" si="32"/>
        <v/>
      </c>
      <c r="N80" s="32" t="str">
        <f t="shared" si="32"/>
        <v/>
      </c>
      <c r="O80" s="32" t="str">
        <f t="shared" si="32"/>
        <v/>
      </c>
    </row>
    <row r="81" spans="1:15">
      <c r="A81" s="32" t="str">
        <f t="shared" ref="A81:O81" si="33">IF(A32=0,"",A32)</f>
        <v/>
      </c>
      <c r="B81" s="32" t="str">
        <f t="shared" si="33"/>
        <v/>
      </c>
      <c r="C81" s="32" t="str">
        <f t="shared" si="33"/>
        <v/>
      </c>
      <c r="D81" s="32" t="str">
        <f t="shared" si="33"/>
        <v/>
      </c>
      <c r="E81" s="32" t="str">
        <f t="shared" si="33"/>
        <v/>
      </c>
      <c r="F81" s="32" t="str">
        <f t="shared" si="33"/>
        <v/>
      </c>
      <c r="G81" s="32" t="str">
        <f t="shared" si="33"/>
        <v/>
      </c>
      <c r="H81" s="32" t="str">
        <f t="shared" si="33"/>
        <v/>
      </c>
      <c r="I81" s="32" t="str">
        <f t="shared" si="33"/>
        <v/>
      </c>
      <c r="J81" s="32" t="str">
        <f t="shared" si="33"/>
        <v/>
      </c>
      <c r="K81" s="32" t="str">
        <f t="shared" si="33"/>
        <v/>
      </c>
      <c r="L81" s="32" t="str">
        <f t="shared" si="33"/>
        <v/>
      </c>
      <c r="M81" s="32" t="str">
        <f t="shared" si="33"/>
        <v/>
      </c>
      <c r="N81" s="32" t="str">
        <f t="shared" si="33"/>
        <v/>
      </c>
      <c r="O81" s="32" t="str">
        <f t="shared" si="33"/>
        <v/>
      </c>
    </row>
  </sheetData>
  <sheetProtection sheet="1" objects="1" scenarios="1"/>
  <mergeCells count="5">
    <mergeCell ref="F27:G27"/>
    <mergeCell ref="F28:G28"/>
    <mergeCell ref="F29:G29"/>
    <mergeCell ref="F30:G30"/>
    <mergeCell ref="F31:G31"/>
  </mergeCells>
  <phoneticPr fontId="13" type="noConversion"/>
  <pageMargins left="0.79000000000000015" right="0.52" top="0.84" bottom="0.76" header="0.5" footer="0.5"/>
  <pageSetup paperSize="9" scale="93" orientation="portrait" horizontalDpi="4294967292" verticalDpi="4294967292"/>
  <headerFooter>
    <oddHeader>&amp;RUtskriftsdato &amp;D</oddHeader>
    <oddFooter>&amp;LJohs Totland 19©98&amp;C&amp;F &amp;A&amp;RSide &amp;P</oddFoot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3" name="Button 5">
              <controlPr defaultSize="0" print="0" autoFill="0" autoLine="0" autoPict="0" macro="[0]!topp">
                <anchor moveWithCells="1" sizeWithCells="1">
                  <from>
                    <xdr:col>0</xdr:col>
                    <xdr:colOff>1117600</xdr:colOff>
                    <xdr:row>0</xdr:row>
                    <xdr:rowOff>38100</xdr:rowOff>
                  </from>
                  <to>
                    <xdr:col>0</xdr:col>
                    <xdr:colOff>2057400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0" r:id="rId4" name="Button 6">
              <controlPr defaultSize="0" print="0" autoFill="0" autoLine="0" autoPict="0" macro="[0]!Module1.slett">
                <anchor moveWithCells="1" sizeWithCells="1">
                  <from>
                    <xdr:col>0</xdr:col>
                    <xdr:colOff>63500</xdr:colOff>
                    <xdr:row>0</xdr:row>
                    <xdr:rowOff>38100</xdr:rowOff>
                  </from>
                  <to>
                    <xdr:col>0</xdr:col>
                    <xdr:colOff>1117600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4" r:id="rId5" name="Button 10">
              <controlPr defaultSize="0" print="0" autoFill="0" autoLine="0" autoPict="0" macro="[0]!utskrift">
                <anchor moveWithCells="1" sizeWithCells="1">
                  <from>
                    <xdr:col>0</xdr:col>
                    <xdr:colOff>2057400</xdr:colOff>
                    <xdr:row>0</xdr:row>
                    <xdr:rowOff>38100</xdr:rowOff>
                  </from>
                  <to>
                    <xdr:col>0</xdr:col>
                    <xdr:colOff>2997200</xdr:colOff>
                    <xdr:row>0</xdr:row>
                    <xdr:rowOff>279400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Produktvalg med en knapp faktor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Johs Totland</cp:lastModifiedBy>
  <cp:lastPrinted>2010-09-23T19:10:25Z</cp:lastPrinted>
  <dcterms:created xsi:type="dcterms:W3CDTF">1998-05-07T03:07:05Z</dcterms:created>
  <dcterms:modified xsi:type="dcterms:W3CDTF">2014-11-09T16:12:08Z</dcterms:modified>
</cp:coreProperties>
</file>